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6" windowWidth="28800" windowHeight="16180" tabRatio="850" firstSheet="9" activeTab="19"/>
  </bookViews>
  <sheets>
    <sheet name="chart" sheetId="1" r:id="rId1"/>
    <sheet name="front cover" sheetId="2" r:id="rId2"/>
    <sheet name="stats" sheetId="3" r:id="rId3"/>
    <sheet name="D+P vs K+N 1" sheetId="4" r:id="rId4"/>
    <sheet name="D+P vs K+N 2" sheetId="5" r:id="rId5"/>
    <sheet name="D+P vs K+N 3" sheetId="6" r:id="rId6"/>
    <sheet name="D+P vs K+N 4" sheetId="7" r:id="rId7"/>
    <sheet name="D+P vs K+N 5" sheetId="8" r:id="rId8"/>
    <sheet name="D+P vs K+N 6" sheetId="9" r:id="rId9"/>
    <sheet name="D+P vs K+N 7" sheetId="10" r:id="rId10"/>
    <sheet name="D+P vs K+N 8" sheetId="11" r:id="rId11"/>
    <sheet name="D+P vs K+N 9" sheetId="12" r:id="rId12"/>
    <sheet name="D+P vs K+N 10" sheetId="13" r:id="rId13"/>
    <sheet name="D+P vs K+N 11" sheetId="14" r:id="rId14"/>
    <sheet name="D+P vs K+N 12" sheetId="15" r:id="rId15"/>
    <sheet name="D+P vs K+N 13" sheetId="16" r:id="rId16"/>
    <sheet name="D+P vs K+N 14" sheetId="17" r:id="rId17"/>
    <sheet name="D+P vs K+N 15" sheetId="18" r:id="rId18"/>
    <sheet name="D+P vs K+N 16" sheetId="19" r:id="rId19"/>
    <sheet name="D+P vs K+N 17" sheetId="20" r:id="rId20"/>
    <sheet name="blank" sheetId="21" r:id="rId21"/>
  </sheets>
  <definedNames/>
  <calcPr fullCalcOnLoad="1"/>
</workbook>
</file>

<file path=xl/sharedStrings.xml><?xml version="1.0" encoding="utf-8"?>
<sst xmlns="http://schemas.openxmlformats.org/spreadsheetml/2006/main" count="716" uniqueCount="106">
  <si>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</si>
  <si>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</si>
  <si>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</si>
  <si>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</si>
  <si>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</si>
  <si>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</si>
  <si>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</si>
  <si>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</si>
  <si>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</si>
  <si>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</si>
  <si>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</si>
  <si>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</si>
  <si>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</si>
  <si>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</si>
  <si>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</si>
  <si>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</si>
  <si>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</si>
  <si>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</si>
  <si>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</si>
  <si>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</si>
  <si>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</si>
  <si>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</si>
  <si>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</si>
  <si>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</si>
  <si>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</si>
  <si>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</si>
  <si>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</si>
  <si>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Geneva '10</t>
  </si>
  <si>
    <t>3NT</t>
  </si>
  <si>
    <t>4H</t>
  </si>
  <si>
    <t>4S</t>
  </si>
  <si>
    <t>3C</t>
  </si>
  <si>
    <t>1NT</t>
  </si>
  <si>
    <t>2NT</t>
  </si>
  <si>
    <t>3S</t>
  </si>
  <si>
    <t>Hands played</t>
  </si>
  <si>
    <t>Average time per hand</t>
  </si>
  <si>
    <t>Bidding times</t>
  </si>
  <si>
    <t>Average bidding time</t>
  </si>
  <si>
    <t>P'ship</t>
  </si>
  <si>
    <t>Hands declared</t>
  </si>
  <si>
    <t>2S</t>
  </si>
  <si>
    <t>4H *</t>
  </si>
  <si>
    <t>3H</t>
  </si>
  <si>
    <t>3D</t>
  </si>
  <si>
    <t>5C</t>
  </si>
  <si>
    <t>4D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</si>
  <si>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</si>
  <si>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</si>
  <si>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</si>
  <si>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</si>
  <si>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</si>
  <si>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</si>
  <si>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</si>
  <si>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</si>
  <si>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</si>
  <si>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</si>
  <si>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</si>
  <si>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</si>
  <si>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</si>
  <si>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</si>
  <si>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</si>
  <si>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</si>
  <si>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</si>
  <si>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</si>
  <si>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</si>
  <si>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</si>
  <si>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</si>
  <si>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</si>
  <si>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</si>
  <si>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</si>
  <si>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</si>
  <si>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</si>
  <si>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</si>
  <si>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</si>
  <si>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</si>
  <si>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</si>
  <si>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</si>
  <si>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</si>
  <si>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</si>
  <si>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</si>
  <si>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</si>
  <si>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D made</t>
  </si>
  <si>
    <t>D failed</t>
  </si>
  <si>
    <t>N made</t>
  </si>
  <si>
    <t>N failed</t>
  </si>
  <si>
    <t>2H</t>
  </si>
  <si>
    <t>5H</t>
  </si>
  <si>
    <t>2D</t>
  </si>
  <si>
    <t>1S</t>
  </si>
  <si>
    <t>6S</t>
  </si>
  <si>
    <t>1H</t>
  </si>
  <si>
    <t>2C</t>
  </si>
  <si>
    <t>4S *</t>
  </si>
  <si>
    <t>1C</t>
  </si>
  <si>
    <t>2S *</t>
  </si>
  <si>
    <t>6H</t>
  </si>
  <si>
    <t>2C *</t>
  </si>
  <si>
    <t>4C</t>
  </si>
  <si>
    <t>1D</t>
  </si>
  <si>
    <t>4D *</t>
  </si>
  <si>
    <t>3C *</t>
  </si>
  <si>
    <t>3D *</t>
  </si>
  <si>
    <t>5S</t>
  </si>
  <si>
    <t>4S **</t>
  </si>
  <si>
    <t>7NT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</si>
</sst>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0"/>
    <numFmt numFmtId="179" formatCode="#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0.0"/>
    <numFmt numFmtId="185" formatCode="#0.0%"/>
    <numFmt numFmtId="186" formatCode="dd/mm/yyyy"/>
    <numFmt numFmtId="187" formatCode="[$-F400]h:mm:ss\ am/pm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20" fontId="6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33" borderId="21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179" fontId="2" fillId="0" borderId="0" xfId="0" applyNumberFormat="1" applyFont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395"/>
          <c:w val="0.94825"/>
          <c:h val="0.964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cover'!$X$9:$X$33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3">
                  <c:v>27</c:v>
                </c:pt>
                <c:pt idx="4">
                  <c:v>36</c:v>
                </c:pt>
                <c:pt idx="5">
                  <c:v>38</c:v>
                </c:pt>
                <c:pt idx="6">
                  <c:v>36</c:v>
                </c:pt>
                <c:pt idx="7">
                  <c:v>44</c:v>
                </c:pt>
                <c:pt idx="8">
                  <c:v>38</c:v>
                </c:pt>
                <c:pt idx="9">
                  <c:v>52</c:v>
                </c:pt>
                <c:pt idx="10">
                  <c:v>67</c:v>
                </c:pt>
                <c:pt idx="11">
                  <c:v>73</c:v>
                </c:pt>
                <c:pt idx="12">
                  <c:v>91</c:v>
                </c:pt>
                <c:pt idx="13">
                  <c:v>72</c:v>
                </c:pt>
                <c:pt idx="14">
                  <c:v>36</c:v>
                </c:pt>
                <c:pt idx="15">
                  <c:v>49</c:v>
                </c:pt>
                <c:pt idx="16">
                  <c:v>45</c:v>
                </c:pt>
                <c:pt idx="17">
                  <c:v>51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cover'!$Y$9:$Y$33</c:f>
              <c:numCache>
                <c:ptCount val="25"/>
                <c:pt idx="0">
                  <c:v>0</c:v>
                </c:pt>
                <c:pt idx="1">
                  <c:v>-20</c:v>
                </c:pt>
                <c:pt idx="2">
                  <c:v>-30</c:v>
                </c:pt>
                <c:pt idx="3">
                  <c:v>-27</c:v>
                </c:pt>
                <c:pt idx="4">
                  <c:v>-36</c:v>
                </c:pt>
                <c:pt idx="5">
                  <c:v>-38</c:v>
                </c:pt>
                <c:pt idx="6">
                  <c:v>-36</c:v>
                </c:pt>
                <c:pt idx="7">
                  <c:v>-44</c:v>
                </c:pt>
                <c:pt idx="8">
                  <c:v>-38</c:v>
                </c:pt>
                <c:pt idx="9">
                  <c:v>-52</c:v>
                </c:pt>
                <c:pt idx="10">
                  <c:v>-67</c:v>
                </c:pt>
                <c:pt idx="11">
                  <c:v>-73</c:v>
                </c:pt>
                <c:pt idx="12">
                  <c:v>-91</c:v>
                </c:pt>
                <c:pt idx="13">
                  <c:v>-72</c:v>
                </c:pt>
                <c:pt idx="14">
                  <c:v>-36</c:v>
                </c:pt>
                <c:pt idx="15">
                  <c:v>-49</c:v>
                </c:pt>
                <c:pt idx="16">
                  <c:v>-45</c:v>
                </c:pt>
                <c:pt idx="17">
                  <c:v>-51</c:v>
                </c:pt>
                <c:pt idx="18">
                  <c:v>-51</c:v>
                </c:pt>
                <c:pt idx="19">
                  <c:v>-51</c:v>
                </c:pt>
                <c:pt idx="20">
                  <c:v>-51</c:v>
                </c:pt>
                <c:pt idx="21">
                  <c:v>-51</c:v>
                </c:pt>
                <c:pt idx="22">
                  <c:v>-51</c:v>
                </c:pt>
                <c:pt idx="23">
                  <c:v>-51</c:v>
                </c:pt>
                <c:pt idx="24">
                  <c:v>-51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cover'!$Z$9:$Z$33</c:f>
              <c:numCache>
                <c:ptCount val="25"/>
                <c:pt idx="0">
                  <c:v>0</c:v>
                </c:pt>
                <c:pt idx="1">
                  <c:v>-20</c:v>
                </c:pt>
                <c:pt idx="2">
                  <c:v>-30</c:v>
                </c:pt>
                <c:pt idx="3">
                  <c:v>-27</c:v>
                </c:pt>
                <c:pt idx="4">
                  <c:v>-36</c:v>
                </c:pt>
                <c:pt idx="5">
                  <c:v>-38</c:v>
                </c:pt>
                <c:pt idx="6">
                  <c:v>-36</c:v>
                </c:pt>
                <c:pt idx="7">
                  <c:v>-44</c:v>
                </c:pt>
                <c:pt idx="8">
                  <c:v>-38</c:v>
                </c:pt>
                <c:pt idx="9">
                  <c:v>-52</c:v>
                </c:pt>
                <c:pt idx="10">
                  <c:v>-67</c:v>
                </c:pt>
                <c:pt idx="11">
                  <c:v>-73</c:v>
                </c:pt>
                <c:pt idx="12">
                  <c:v>-91</c:v>
                </c:pt>
                <c:pt idx="13">
                  <c:v>-72</c:v>
                </c:pt>
                <c:pt idx="14">
                  <c:v>-36</c:v>
                </c:pt>
                <c:pt idx="15">
                  <c:v>-49</c:v>
                </c:pt>
                <c:pt idx="16">
                  <c:v>-45</c:v>
                </c:pt>
                <c:pt idx="17">
                  <c:v>-51</c:v>
                </c:pt>
                <c:pt idx="18">
                  <c:v>-51</c:v>
                </c:pt>
                <c:pt idx="19">
                  <c:v>-51</c:v>
                </c:pt>
                <c:pt idx="20">
                  <c:v>-51</c:v>
                </c:pt>
                <c:pt idx="21">
                  <c:v>-51</c:v>
                </c:pt>
                <c:pt idx="22">
                  <c:v>-51</c:v>
                </c:pt>
                <c:pt idx="23">
                  <c:v>-51</c:v>
                </c:pt>
                <c:pt idx="24">
                  <c:v>-51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cover'!$AA$9:$AA$33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3">
                  <c:v>27</c:v>
                </c:pt>
                <c:pt idx="4">
                  <c:v>36</c:v>
                </c:pt>
                <c:pt idx="5">
                  <c:v>38</c:v>
                </c:pt>
                <c:pt idx="6">
                  <c:v>36</c:v>
                </c:pt>
                <c:pt idx="7">
                  <c:v>44</c:v>
                </c:pt>
                <c:pt idx="8">
                  <c:v>38</c:v>
                </c:pt>
                <c:pt idx="9">
                  <c:v>52</c:v>
                </c:pt>
                <c:pt idx="10">
                  <c:v>67</c:v>
                </c:pt>
                <c:pt idx="11">
                  <c:v>73</c:v>
                </c:pt>
                <c:pt idx="12">
                  <c:v>91</c:v>
                </c:pt>
                <c:pt idx="13">
                  <c:v>72</c:v>
                </c:pt>
                <c:pt idx="14">
                  <c:v>36</c:v>
                </c:pt>
                <c:pt idx="15">
                  <c:v>49</c:v>
                </c:pt>
                <c:pt idx="16">
                  <c:v>45</c:v>
                </c:pt>
                <c:pt idx="17">
                  <c:v>51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</c:numCache>
            </c:numRef>
          </c:val>
          <c:smooth val="0"/>
        </c:ser>
        <c:marker val="1"/>
        <c:axId val="23783281"/>
        <c:axId val="41493998"/>
      </c:lineChart>
      <c:catAx>
        <c:axId val="2378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93998"/>
        <c:crosses val="autoZero"/>
        <c:auto val="1"/>
        <c:lblOffset val="100"/>
        <c:tickLblSkip val="1"/>
        <c:noMultiLvlLbl val="0"/>
      </c:catAx>
      <c:valAx>
        <c:axId val="4149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83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"/>
          <c:y val="0.4255"/>
          <c:w val="0.049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150" zoomScaleNormal="150" workbookViewId="0" topLeftCell="U4">
      <selection activeCell="X33" sqref="X33"/>
    </sheetView>
  </sheetViews>
  <sheetFormatPr defaultColWidth="8.8515625" defaultRowHeight="12.75"/>
  <cols>
    <col min="1" max="2" width="2.140625" style="0" customWidth="1"/>
    <col min="3" max="3" width="12.421875" style="0" customWidth="1"/>
    <col min="4" max="4" width="8.8515625" style="0" customWidth="1"/>
    <col min="5" max="10" width="7.00390625" style="0" customWidth="1"/>
  </cols>
  <sheetData>
    <row r="4" spans="4:10" ht="12">
      <c r="D4" s="7"/>
      <c r="E4" s="7"/>
      <c r="F4" s="7"/>
      <c r="G4" s="7"/>
      <c r="H4" s="7"/>
      <c r="I4" s="7"/>
      <c r="J4" s="7"/>
    </row>
    <row r="5" spans="4:10" ht="12">
      <c r="D5" s="7"/>
      <c r="E5" s="7"/>
      <c r="F5" s="7"/>
      <c r="G5" s="7"/>
      <c r="H5" s="7"/>
      <c r="I5" s="7"/>
      <c r="J5" s="11"/>
    </row>
    <row r="6" spans="4:10" ht="12">
      <c r="D6" s="7"/>
      <c r="E6" s="7"/>
      <c r="F6" s="7"/>
      <c r="G6" s="7"/>
      <c r="H6" s="7"/>
      <c r="I6" s="7"/>
      <c r="J6" s="11"/>
    </row>
    <row r="7" spans="3:12" ht="12">
      <c r="C7" s="12" t="s">
        <v>27</v>
      </c>
      <c r="D7" s="2" t="s">
        <v>8</v>
      </c>
      <c r="L7" s="2" t="s">
        <v>9</v>
      </c>
    </row>
    <row r="8" spans="24:27" ht="12">
      <c r="X8" t="s">
        <v>15</v>
      </c>
      <c r="Y8" t="s">
        <v>17</v>
      </c>
      <c r="Z8" t="s">
        <v>16</v>
      </c>
      <c r="AA8" t="s">
        <v>18</v>
      </c>
    </row>
    <row r="9" spans="3:27" ht="12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">
      <c r="D10" s="45">
        <v>2</v>
      </c>
      <c r="E10" s="7"/>
      <c r="F10" s="7"/>
      <c r="G10" s="7"/>
      <c r="H10" s="7"/>
      <c r="I10" s="7">
        <v>20</v>
      </c>
      <c r="J10" s="46">
        <f>IF(I10="","",-I10)</f>
        <v>-20</v>
      </c>
      <c r="K10" s="7"/>
      <c r="L10" s="8">
        <f aca="true" t="shared" si="0" ref="L10:R10">SUM(D10:D41)</f>
        <v>34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51</v>
      </c>
      <c r="R10" s="10">
        <f t="shared" si="0"/>
        <v>-51</v>
      </c>
      <c r="S10" s="7"/>
      <c r="T10" s="7"/>
      <c r="U10" s="7"/>
      <c r="V10" s="7"/>
      <c r="X10">
        <f>E10+G10+I10+X9</f>
        <v>20</v>
      </c>
      <c r="Y10">
        <f>F10+G10+J10+Y9</f>
        <v>-20</v>
      </c>
      <c r="Z10">
        <f>E10+H10+J10+Z9</f>
        <v>-20</v>
      </c>
      <c r="AA10">
        <f>F10+H10+I10+AA9</f>
        <v>20</v>
      </c>
    </row>
    <row r="11" spans="4:27" ht="12">
      <c r="D11" s="45">
        <v>3</v>
      </c>
      <c r="E11" s="7"/>
      <c r="F11" s="7"/>
      <c r="G11" s="7"/>
      <c r="H11" s="7"/>
      <c r="I11" s="7">
        <v>10</v>
      </c>
      <c r="J11" s="46">
        <f>IF(I11="","",-I11)</f>
        <v>-10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30</v>
      </c>
      <c r="Y11">
        <f>F11+G11+J11+Y10</f>
        <v>-30</v>
      </c>
      <c r="Z11">
        <f>E11+H11+J11+Z10</f>
        <v>-30</v>
      </c>
      <c r="AA11">
        <f>F11+H11+I11+AA10</f>
        <v>30</v>
      </c>
    </row>
    <row r="12" spans="4:27" ht="12">
      <c r="D12" s="45">
        <v>2</v>
      </c>
      <c r="E12" s="7"/>
      <c r="F12" s="7"/>
      <c r="G12" s="7"/>
      <c r="H12" s="7"/>
      <c r="I12" s="7">
        <v>-3</v>
      </c>
      <c r="J12" s="46">
        <f>IF(I12="","",-I12)</f>
        <v>3</v>
      </c>
      <c r="Q12" s="7"/>
      <c r="R12" s="7"/>
      <c r="S12" s="7"/>
      <c r="T12" s="7"/>
      <c r="U12" s="7"/>
      <c r="V12" s="7"/>
      <c r="X12">
        <f aca="true" t="shared" si="1" ref="X12:X48">E12+G12+I12+X11</f>
        <v>27</v>
      </c>
      <c r="Y12">
        <f aca="true" t="shared" si="2" ref="Y12:Y48">F12+G12+J12+Y11</f>
        <v>-27</v>
      </c>
      <c r="Z12">
        <f aca="true" t="shared" si="3" ref="Z12:Z48">E12+H12+J12+Z11</f>
        <v>-27</v>
      </c>
      <c r="AA12">
        <f aca="true" t="shared" si="4" ref="AA12:AA48">F12+H12+I12+AA11</f>
        <v>27</v>
      </c>
    </row>
    <row r="13" spans="4:27" ht="12">
      <c r="D13" s="45">
        <v>2</v>
      </c>
      <c r="E13" s="7"/>
      <c r="F13" s="7"/>
      <c r="G13" s="7"/>
      <c r="H13" s="7"/>
      <c r="I13" s="7">
        <v>9</v>
      </c>
      <c r="J13" s="46">
        <f>IF(I13="","",-I13)</f>
        <v>-9</v>
      </c>
      <c r="Q13" s="7"/>
      <c r="R13" s="7"/>
      <c r="S13" s="7"/>
      <c r="T13" s="7"/>
      <c r="U13" s="7"/>
      <c r="V13" s="7"/>
      <c r="X13">
        <f t="shared" si="1"/>
        <v>36</v>
      </c>
      <c r="Y13">
        <f t="shared" si="2"/>
        <v>-36</v>
      </c>
      <c r="Z13">
        <f t="shared" si="3"/>
        <v>-36</v>
      </c>
      <c r="AA13">
        <f t="shared" si="4"/>
        <v>36</v>
      </c>
    </row>
    <row r="14" spans="4:27" ht="12">
      <c r="D14" s="45">
        <v>2</v>
      </c>
      <c r="E14" s="7"/>
      <c r="F14" s="7"/>
      <c r="G14" s="7"/>
      <c r="H14" s="7"/>
      <c r="I14" s="7">
        <v>2</v>
      </c>
      <c r="J14" s="46">
        <f>IF(I14="","",-I14)</f>
        <v>-2</v>
      </c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38</v>
      </c>
      <c r="Y14">
        <f t="shared" si="2"/>
        <v>-38</v>
      </c>
      <c r="Z14">
        <f t="shared" si="3"/>
        <v>-38</v>
      </c>
      <c r="AA14">
        <f t="shared" si="4"/>
        <v>38</v>
      </c>
    </row>
    <row r="15" spans="4:27" ht="12">
      <c r="D15" s="45">
        <v>2</v>
      </c>
      <c r="E15" s="7"/>
      <c r="F15" s="7"/>
      <c r="G15" s="7"/>
      <c r="H15" s="7"/>
      <c r="I15" s="7">
        <v>-2</v>
      </c>
      <c r="J15" s="46">
        <f>IF(I15="","",-I15)</f>
        <v>2</v>
      </c>
      <c r="L15" s="8">
        <f>M10+O10+Q10</f>
        <v>51</v>
      </c>
      <c r="M15" s="9">
        <f>M10+P10+R10</f>
        <v>-51</v>
      </c>
      <c r="N15" s="9">
        <f>N10+O10+R10</f>
        <v>-51</v>
      </c>
      <c r="O15" s="10">
        <f>N10+P10+Q10</f>
        <v>51</v>
      </c>
      <c r="X15">
        <f t="shared" si="1"/>
        <v>36</v>
      </c>
      <c r="Y15">
        <f t="shared" si="2"/>
        <v>-36</v>
      </c>
      <c r="Z15">
        <f t="shared" si="3"/>
        <v>-36</v>
      </c>
      <c r="AA15">
        <f t="shared" si="4"/>
        <v>36</v>
      </c>
    </row>
    <row r="16" spans="4:27" ht="12">
      <c r="D16" s="45">
        <v>2</v>
      </c>
      <c r="E16" s="7"/>
      <c r="F16" s="7"/>
      <c r="G16" s="7"/>
      <c r="H16" s="7"/>
      <c r="I16" s="7">
        <v>8</v>
      </c>
      <c r="J16" s="46">
        <f>IF(I16="","",-I16)</f>
        <v>-8</v>
      </c>
      <c r="X16">
        <f t="shared" si="1"/>
        <v>44</v>
      </c>
      <c r="Y16">
        <f t="shared" si="2"/>
        <v>-44</v>
      </c>
      <c r="Z16">
        <f t="shared" si="3"/>
        <v>-44</v>
      </c>
      <c r="AA16">
        <f t="shared" si="4"/>
        <v>44</v>
      </c>
    </row>
    <row r="17" spans="4:27" ht="12">
      <c r="D17" s="45">
        <v>2</v>
      </c>
      <c r="E17" s="7"/>
      <c r="F17" s="7"/>
      <c r="G17" s="7"/>
      <c r="H17" s="7"/>
      <c r="I17" s="7">
        <v>-6</v>
      </c>
      <c r="J17" s="46">
        <f>IF(I17="","",-I17)</f>
        <v>6</v>
      </c>
      <c r="X17">
        <f t="shared" si="1"/>
        <v>38</v>
      </c>
      <c r="Y17">
        <f t="shared" si="2"/>
        <v>-38</v>
      </c>
      <c r="Z17">
        <f t="shared" si="3"/>
        <v>-38</v>
      </c>
      <c r="AA17">
        <f t="shared" si="4"/>
        <v>38</v>
      </c>
    </row>
    <row r="18" spans="4:27" ht="12">
      <c r="D18" s="45">
        <v>2</v>
      </c>
      <c r="E18" s="7"/>
      <c r="F18" s="7"/>
      <c r="G18" s="7"/>
      <c r="H18" s="7"/>
      <c r="I18" s="7">
        <v>14</v>
      </c>
      <c r="J18" s="46">
        <f>IF(I18="","",-I18)</f>
        <v>-14</v>
      </c>
      <c r="X18">
        <f t="shared" si="1"/>
        <v>52</v>
      </c>
      <c r="Y18">
        <f t="shared" si="2"/>
        <v>-52</v>
      </c>
      <c r="Z18">
        <f t="shared" si="3"/>
        <v>-52</v>
      </c>
      <c r="AA18">
        <f t="shared" si="4"/>
        <v>52</v>
      </c>
    </row>
    <row r="19" spans="4:27" ht="12">
      <c r="D19" s="45">
        <v>2</v>
      </c>
      <c r="E19" s="7"/>
      <c r="F19" s="7"/>
      <c r="G19" s="7"/>
      <c r="H19" s="7"/>
      <c r="I19" s="7">
        <v>15</v>
      </c>
      <c r="J19" s="46">
        <f>IF(I19="","",-I19)</f>
        <v>-15</v>
      </c>
      <c r="X19">
        <f t="shared" si="1"/>
        <v>67</v>
      </c>
      <c r="Y19">
        <f t="shared" si="2"/>
        <v>-67</v>
      </c>
      <c r="Z19">
        <f t="shared" si="3"/>
        <v>-67</v>
      </c>
      <c r="AA19">
        <f t="shared" si="4"/>
        <v>67</v>
      </c>
    </row>
    <row r="20" spans="4:27" ht="12">
      <c r="D20" s="45">
        <v>2</v>
      </c>
      <c r="E20" s="7"/>
      <c r="F20" s="7"/>
      <c r="G20" s="7"/>
      <c r="H20" s="7"/>
      <c r="I20" s="7">
        <v>6</v>
      </c>
      <c r="J20" s="46">
        <f>IF(I20="","",-I20)</f>
        <v>-6</v>
      </c>
      <c r="X20">
        <f t="shared" si="1"/>
        <v>73</v>
      </c>
      <c r="Y20">
        <f t="shared" si="2"/>
        <v>-73</v>
      </c>
      <c r="Z20">
        <f t="shared" si="3"/>
        <v>-73</v>
      </c>
      <c r="AA20">
        <f t="shared" si="4"/>
        <v>73</v>
      </c>
    </row>
    <row r="21" spans="4:27" ht="12">
      <c r="D21" s="45">
        <v>2</v>
      </c>
      <c r="E21" s="7"/>
      <c r="F21" s="7"/>
      <c r="G21" s="7"/>
      <c r="H21" s="7"/>
      <c r="I21" s="7">
        <v>18</v>
      </c>
      <c r="J21" s="46">
        <f>IF(I21="","",-I21)</f>
        <v>-18</v>
      </c>
      <c r="X21">
        <f t="shared" si="1"/>
        <v>91</v>
      </c>
      <c r="Y21">
        <f t="shared" si="2"/>
        <v>-91</v>
      </c>
      <c r="Z21">
        <f t="shared" si="3"/>
        <v>-91</v>
      </c>
      <c r="AA21">
        <f t="shared" si="4"/>
        <v>91</v>
      </c>
    </row>
    <row r="22" spans="4:27" ht="12">
      <c r="D22" s="45">
        <v>2</v>
      </c>
      <c r="E22" s="7"/>
      <c r="F22" s="7"/>
      <c r="G22" s="7"/>
      <c r="H22" s="7"/>
      <c r="I22" s="7">
        <v>-19</v>
      </c>
      <c r="J22" s="46">
        <f>IF(I22="","",-I22)</f>
        <v>19</v>
      </c>
      <c r="X22">
        <f t="shared" si="1"/>
        <v>72</v>
      </c>
      <c r="Y22">
        <f t="shared" si="2"/>
        <v>-72</v>
      </c>
      <c r="Z22">
        <f t="shared" si="3"/>
        <v>-72</v>
      </c>
      <c r="AA22">
        <f t="shared" si="4"/>
        <v>72</v>
      </c>
    </row>
    <row r="23" spans="4:27" ht="12">
      <c r="D23" s="45">
        <v>2</v>
      </c>
      <c r="E23" s="7"/>
      <c r="F23" s="7"/>
      <c r="G23" s="7"/>
      <c r="H23" s="7"/>
      <c r="I23" s="7">
        <v>-36</v>
      </c>
      <c r="J23" s="46">
        <f>IF(I23="","",-I23)</f>
        <v>36</v>
      </c>
      <c r="X23">
        <f t="shared" si="1"/>
        <v>36</v>
      </c>
      <c r="Y23">
        <f t="shared" si="2"/>
        <v>-36</v>
      </c>
      <c r="Z23">
        <f t="shared" si="3"/>
        <v>-36</v>
      </c>
      <c r="AA23">
        <f t="shared" si="4"/>
        <v>36</v>
      </c>
    </row>
    <row r="24" spans="4:27" ht="12">
      <c r="D24" s="45">
        <v>2</v>
      </c>
      <c r="E24" s="7"/>
      <c r="F24" s="7"/>
      <c r="G24" s="7"/>
      <c r="H24" s="7"/>
      <c r="I24" s="7">
        <v>13</v>
      </c>
      <c r="J24" s="46">
        <f>IF(I24="","",-I24)</f>
        <v>-13</v>
      </c>
      <c r="X24">
        <f t="shared" si="1"/>
        <v>49</v>
      </c>
      <c r="Y24">
        <f t="shared" si="2"/>
        <v>-49</v>
      </c>
      <c r="Z24">
        <f t="shared" si="3"/>
        <v>-49</v>
      </c>
      <c r="AA24">
        <f t="shared" si="4"/>
        <v>49</v>
      </c>
    </row>
    <row r="25" spans="4:27" ht="12">
      <c r="D25" s="45">
        <v>2</v>
      </c>
      <c r="E25" s="7"/>
      <c r="F25" s="7"/>
      <c r="G25" s="7"/>
      <c r="H25" s="7"/>
      <c r="I25" s="7">
        <v>-4</v>
      </c>
      <c r="J25" s="46">
        <f>IF(I25="","",-I25)</f>
        <v>4</v>
      </c>
      <c r="X25">
        <f t="shared" si="1"/>
        <v>45</v>
      </c>
      <c r="Y25">
        <f t="shared" si="2"/>
        <v>-45</v>
      </c>
      <c r="Z25">
        <f t="shared" si="3"/>
        <v>-45</v>
      </c>
      <c r="AA25">
        <f t="shared" si="4"/>
        <v>45</v>
      </c>
    </row>
    <row r="26" spans="4:27" ht="12">
      <c r="D26" s="8">
        <v>1</v>
      </c>
      <c r="E26" s="9"/>
      <c r="F26" s="9"/>
      <c r="G26" s="9"/>
      <c r="H26" s="9"/>
      <c r="I26" s="9">
        <v>6</v>
      </c>
      <c r="J26" s="10">
        <f>IF(I26="","",-I26)</f>
        <v>-6</v>
      </c>
      <c r="X26">
        <f t="shared" si="1"/>
        <v>51</v>
      </c>
      <c r="Y26">
        <f t="shared" si="2"/>
        <v>-51</v>
      </c>
      <c r="Z26">
        <f t="shared" si="3"/>
        <v>-51</v>
      </c>
      <c r="AA26">
        <f t="shared" si="4"/>
        <v>51</v>
      </c>
    </row>
    <row r="27" spans="24:27" ht="12">
      <c r="X27">
        <f t="shared" si="1"/>
        <v>51</v>
      </c>
      <c r="Y27">
        <f t="shared" si="2"/>
        <v>-51</v>
      </c>
      <c r="Z27">
        <f t="shared" si="3"/>
        <v>-51</v>
      </c>
      <c r="AA27">
        <f t="shared" si="4"/>
        <v>51</v>
      </c>
    </row>
    <row r="28" spans="24:27" ht="12">
      <c r="X28">
        <f t="shared" si="1"/>
        <v>51</v>
      </c>
      <c r="Y28">
        <f t="shared" si="2"/>
        <v>-51</v>
      </c>
      <c r="Z28">
        <f t="shared" si="3"/>
        <v>-51</v>
      </c>
      <c r="AA28">
        <f t="shared" si="4"/>
        <v>51</v>
      </c>
    </row>
    <row r="29" spans="24:27" ht="12">
      <c r="X29">
        <f t="shared" si="1"/>
        <v>51</v>
      </c>
      <c r="Y29">
        <f t="shared" si="2"/>
        <v>-51</v>
      </c>
      <c r="Z29">
        <f t="shared" si="3"/>
        <v>-51</v>
      </c>
      <c r="AA29">
        <f t="shared" si="4"/>
        <v>51</v>
      </c>
    </row>
    <row r="30" spans="24:27" ht="12">
      <c r="X30">
        <f t="shared" si="1"/>
        <v>51</v>
      </c>
      <c r="Y30">
        <f t="shared" si="2"/>
        <v>-51</v>
      </c>
      <c r="Z30">
        <f t="shared" si="3"/>
        <v>-51</v>
      </c>
      <c r="AA30">
        <f t="shared" si="4"/>
        <v>51</v>
      </c>
    </row>
    <row r="31" spans="24:27" ht="12">
      <c r="X31">
        <f t="shared" si="1"/>
        <v>51</v>
      </c>
      <c r="Y31">
        <f t="shared" si="2"/>
        <v>-51</v>
      </c>
      <c r="Z31">
        <f t="shared" si="3"/>
        <v>-51</v>
      </c>
      <c r="AA31">
        <f t="shared" si="4"/>
        <v>51</v>
      </c>
    </row>
    <row r="32" spans="24:27" ht="12">
      <c r="X32">
        <f t="shared" si="1"/>
        <v>51</v>
      </c>
      <c r="Y32">
        <f t="shared" si="2"/>
        <v>-51</v>
      </c>
      <c r="Z32">
        <f t="shared" si="3"/>
        <v>-51</v>
      </c>
      <c r="AA32">
        <f t="shared" si="4"/>
        <v>51</v>
      </c>
    </row>
    <row r="33" spans="24:27" ht="12">
      <c r="X33">
        <f t="shared" si="1"/>
        <v>51</v>
      </c>
      <c r="Y33">
        <f t="shared" si="2"/>
        <v>-51</v>
      </c>
      <c r="Z33">
        <f t="shared" si="3"/>
        <v>-51</v>
      </c>
      <c r="AA33">
        <f t="shared" si="4"/>
        <v>51</v>
      </c>
    </row>
    <row r="34" spans="24:27" ht="12">
      <c r="X34">
        <f t="shared" si="1"/>
        <v>51</v>
      </c>
      <c r="Y34">
        <f t="shared" si="2"/>
        <v>-51</v>
      </c>
      <c r="Z34">
        <f t="shared" si="3"/>
        <v>-51</v>
      </c>
      <c r="AA34">
        <f t="shared" si="4"/>
        <v>51</v>
      </c>
    </row>
    <row r="35" spans="24:27" ht="12">
      <c r="X35">
        <f t="shared" si="1"/>
        <v>51</v>
      </c>
      <c r="Y35">
        <f t="shared" si="2"/>
        <v>-51</v>
      </c>
      <c r="Z35">
        <f t="shared" si="3"/>
        <v>-51</v>
      </c>
      <c r="AA35">
        <f t="shared" si="4"/>
        <v>51</v>
      </c>
    </row>
    <row r="36" spans="24:27" ht="12">
      <c r="X36">
        <f t="shared" si="1"/>
        <v>51</v>
      </c>
      <c r="Y36">
        <f t="shared" si="2"/>
        <v>-51</v>
      </c>
      <c r="Z36">
        <f t="shared" si="3"/>
        <v>-51</v>
      </c>
      <c r="AA36">
        <f t="shared" si="4"/>
        <v>51</v>
      </c>
    </row>
    <row r="37" spans="24:27" ht="12">
      <c r="X37">
        <f t="shared" si="1"/>
        <v>51</v>
      </c>
      <c r="Y37">
        <f t="shared" si="2"/>
        <v>-51</v>
      </c>
      <c r="Z37">
        <f t="shared" si="3"/>
        <v>-51</v>
      </c>
      <c r="AA37">
        <f t="shared" si="4"/>
        <v>51</v>
      </c>
    </row>
    <row r="38" spans="24:27" ht="12">
      <c r="X38">
        <f t="shared" si="1"/>
        <v>51</v>
      </c>
      <c r="Y38">
        <f t="shared" si="2"/>
        <v>-51</v>
      </c>
      <c r="Z38">
        <f t="shared" si="3"/>
        <v>-51</v>
      </c>
      <c r="AA38">
        <f t="shared" si="4"/>
        <v>51</v>
      </c>
    </row>
    <row r="39" spans="24:27" ht="12">
      <c r="X39">
        <f t="shared" si="1"/>
        <v>51</v>
      </c>
      <c r="Y39">
        <f t="shared" si="2"/>
        <v>-51</v>
      </c>
      <c r="Z39">
        <f t="shared" si="3"/>
        <v>-51</v>
      </c>
      <c r="AA39">
        <f t="shared" si="4"/>
        <v>51</v>
      </c>
    </row>
    <row r="40" spans="24:27" ht="12">
      <c r="X40">
        <f t="shared" si="1"/>
        <v>51</v>
      </c>
      <c r="Y40">
        <f t="shared" si="2"/>
        <v>-51</v>
      </c>
      <c r="Z40">
        <f t="shared" si="3"/>
        <v>-51</v>
      </c>
      <c r="AA40">
        <f t="shared" si="4"/>
        <v>51</v>
      </c>
    </row>
    <row r="41" spans="24:27" ht="12">
      <c r="X41">
        <f t="shared" si="1"/>
        <v>51</v>
      </c>
      <c r="Y41">
        <f t="shared" si="2"/>
        <v>-51</v>
      </c>
      <c r="Z41">
        <f t="shared" si="3"/>
        <v>-51</v>
      </c>
      <c r="AA41">
        <f t="shared" si="4"/>
        <v>51</v>
      </c>
    </row>
    <row r="42" spans="24:27" ht="12">
      <c r="X42">
        <f t="shared" si="1"/>
        <v>51</v>
      </c>
      <c r="Y42">
        <f t="shared" si="2"/>
        <v>-51</v>
      </c>
      <c r="Z42">
        <f t="shared" si="3"/>
        <v>-51</v>
      </c>
      <c r="AA42">
        <f t="shared" si="4"/>
        <v>51</v>
      </c>
    </row>
    <row r="43" spans="24:27" ht="12">
      <c r="X43">
        <f t="shared" si="1"/>
        <v>51</v>
      </c>
      <c r="Y43">
        <f t="shared" si="2"/>
        <v>-51</v>
      </c>
      <c r="Z43">
        <f t="shared" si="3"/>
        <v>-51</v>
      </c>
      <c r="AA43">
        <f t="shared" si="4"/>
        <v>51</v>
      </c>
    </row>
    <row r="44" spans="24:27" ht="12">
      <c r="X44">
        <f t="shared" si="1"/>
        <v>51</v>
      </c>
      <c r="Y44">
        <f t="shared" si="2"/>
        <v>-51</v>
      </c>
      <c r="Z44">
        <f t="shared" si="3"/>
        <v>-51</v>
      </c>
      <c r="AA44">
        <f t="shared" si="4"/>
        <v>51</v>
      </c>
    </row>
    <row r="45" spans="24:27" ht="12">
      <c r="X45">
        <f t="shared" si="1"/>
        <v>51</v>
      </c>
      <c r="Y45">
        <f t="shared" si="2"/>
        <v>-51</v>
      </c>
      <c r="Z45">
        <f t="shared" si="3"/>
        <v>-51</v>
      </c>
      <c r="AA45">
        <f t="shared" si="4"/>
        <v>51</v>
      </c>
    </row>
    <row r="46" spans="24:27" ht="12">
      <c r="X46">
        <f t="shared" si="1"/>
        <v>51</v>
      </c>
      <c r="Y46">
        <f t="shared" si="2"/>
        <v>-51</v>
      </c>
      <c r="Z46">
        <f t="shared" si="3"/>
        <v>-51</v>
      </c>
      <c r="AA46">
        <f t="shared" si="4"/>
        <v>51</v>
      </c>
    </row>
    <row r="47" spans="24:27" ht="12">
      <c r="X47">
        <f t="shared" si="1"/>
        <v>51</v>
      </c>
      <c r="Y47">
        <f t="shared" si="2"/>
        <v>-51</v>
      </c>
      <c r="Z47">
        <f t="shared" si="3"/>
        <v>-51</v>
      </c>
      <c r="AA47">
        <f t="shared" si="4"/>
        <v>51</v>
      </c>
    </row>
    <row r="48" spans="24:27" ht="12">
      <c r="X48">
        <f t="shared" si="1"/>
        <v>51</v>
      </c>
      <c r="Y48">
        <f t="shared" si="2"/>
        <v>-51</v>
      </c>
      <c r="Z48">
        <f t="shared" si="3"/>
        <v>-51</v>
      </c>
      <c r="AA48">
        <f t="shared" si="4"/>
        <v>51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180" zoomScaleNormal="180" workbookViewId="0" topLeftCell="A1">
      <selection activeCell="N10" sqref="N1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43014.98974537037</v>
      </c>
      <c r="G2" s="16">
        <v>43014.995</v>
      </c>
      <c r="H2" s="16">
        <v>43014.99731481481</v>
      </c>
      <c r="I2" s="15" t="s">
        <v>41</v>
      </c>
      <c r="J2" s="15" t="s">
        <v>17</v>
      </c>
      <c r="K2" s="15">
        <v>2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1760</v>
      </c>
      <c r="C3" s="24">
        <f>SUM(C4:C30)</f>
        <v>2330</v>
      </c>
      <c r="F3" s="16">
        <v>43014.99731481481</v>
      </c>
      <c r="G3" s="16">
        <v>43014.99894675926</v>
      </c>
      <c r="H3" s="16">
        <v>43015.00126157407</v>
      </c>
      <c r="I3" s="15" t="s">
        <v>41</v>
      </c>
      <c r="J3" s="15" t="s">
        <v>15</v>
      </c>
      <c r="K3" s="15">
        <v>2</v>
      </c>
      <c r="L3" s="22"/>
      <c r="M3" s="22"/>
      <c r="T3">
        <v>21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7"/>
      <c r="C4" s="31"/>
      <c r="F4" s="16">
        <v>43015.00126157407</v>
      </c>
      <c r="G4" s="16">
        <v>43015.003599537034</v>
      </c>
      <c r="H4" s="16">
        <v>43015.00716435185</v>
      </c>
      <c r="I4" s="15" t="s">
        <v>86</v>
      </c>
      <c r="J4" s="15" t="s">
        <v>16</v>
      </c>
      <c r="K4" s="15">
        <v>2</v>
      </c>
      <c r="L4" s="22"/>
      <c r="M4" s="22"/>
      <c r="T4">
        <v>22</v>
      </c>
      <c r="U4">
        <v>3</v>
      </c>
      <c r="V4">
        <v>19</v>
      </c>
      <c r="W4">
        <v>3</v>
      </c>
      <c r="X4"/>
      <c r="Y4"/>
    </row>
    <row r="5" spans="2:25" s="15" customFormat="1" ht="12">
      <c r="B5" s="37"/>
      <c r="C5" s="31"/>
      <c r="F5" s="16">
        <v>43015.00716435185</v>
      </c>
      <c r="G5" s="16">
        <v>43015.00871527778</v>
      </c>
      <c r="H5" s="16">
        <v>43015.012037037035</v>
      </c>
      <c r="I5" s="15" t="s">
        <v>32</v>
      </c>
      <c r="J5" s="15" t="s">
        <v>15</v>
      </c>
      <c r="K5" s="15">
        <v>-2</v>
      </c>
      <c r="L5" s="22"/>
      <c r="M5" s="22"/>
      <c r="T5">
        <v>18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43015.012037037035</v>
      </c>
      <c r="G6" s="16">
        <v>43015.014652777776</v>
      </c>
      <c r="H6" s="16">
        <v>43015.01527777778</v>
      </c>
      <c r="I6" s="15" t="s">
        <v>29</v>
      </c>
      <c r="J6" s="15" t="s">
        <v>18</v>
      </c>
      <c r="K6" s="15">
        <v>1</v>
      </c>
      <c r="L6" s="22"/>
      <c r="M6" s="22"/>
      <c r="T6">
        <v>23</v>
      </c>
      <c r="U6">
        <v>2</v>
      </c>
      <c r="V6">
        <v>19</v>
      </c>
      <c r="W6">
        <v>2</v>
      </c>
      <c r="X6"/>
      <c r="Y6"/>
    </row>
    <row r="7" spans="2:25" s="15" customFormat="1" ht="12">
      <c r="B7" s="37"/>
      <c r="C7" s="31"/>
      <c r="F7" s="16">
        <v>43015.01527777778</v>
      </c>
      <c r="G7" s="16">
        <v>43015.017175925925</v>
      </c>
      <c r="H7" s="16">
        <v>43015.01967592593</v>
      </c>
      <c r="I7" s="15" t="s">
        <v>28</v>
      </c>
      <c r="J7" s="15" t="s">
        <v>18</v>
      </c>
      <c r="K7" s="15">
        <v>-1</v>
      </c>
      <c r="L7" s="22"/>
      <c r="M7" s="22"/>
      <c r="T7">
        <v>17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43015.01967592593</v>
      </c>
      <c r="G8" s="16">
        <v>43015.0219212963</v>
      </c>
      <c r="H8" s="16">
        <v>43015.02276620371</v>
      </c>
      <c r="I8" s="15" t="s">
        <v>32</v>
      </c>
      <c r="J8" s="15" t="s">
        <v>17</v>
      </c>
      <c r="K8" s="15">
        <v>0</v>
      </c>
      <c r="L8" s="22"/>
      <c r="M8" s="22"/>
      <c r="T8">
        <v>24</v>
      </c>
      <c r="U8">
        <v>3</v>
      </c>
      <c r="V8"/>
      <c r="W8"/>
      <c r="X8"/>
      <c r="Y8"/>
    </row>
    <row r="9" spans="2:25" s="15" customFormat="1" ht="12">
      <c r="B9" s="37"/>
      <c r="C9" s="31">
        <v>500</v>
      </c>
      <c r="F9" s="16">
        <v>43015.02276620371</v>
      </c>
      <c r="G9" s="16">
        <v>43015.02563657407</v>
      </c>
      <c r="H9" s="16">
        <v>43015.02962962963</v>
      </c>
      <c r="I9" s="15" t="s">
        <v>34</v>
      </c>
      <c r="J9" s="15" t="s">
        <v>15</v>
      </c>
      <c r="K9" s="15">
        <v>0</v>
      </c>
      <c r="L9" s="22"/>
      <c r="M9" s="22"/>
      <c r="T9">
        <v>24</v>
      </c>
      <c r="U9">
        <v>2</v>
      </c>
      <c r="V9"/>
      <c r="W9"/>
      <c r="X9"/>
      <c r="Y9"/>
    </row>
    <row r="10" spans="2:25" s="15" customFormat="1" ht="12">
      <c r="B10" s="37"/>
      <c r="C10" s="31">
        <v>30</v>
      </c>
      <c r="F10" s="16">
        <v>43015.02962962963</v>
      </c>
      <c r="G10" s="16">
        <v>43015.03223379629</v>
      </c>
      <c r="H10" s="16">
        <v>43015.035104166665</v>
      </c>
      <c r="I10" s="15" t="s">
        <v>101</v>
      </c>
      <c r="J10" s="15" t="s">
        <v>15</v>
      </c>
      <c r="K10" s="15">
        <v>-2</v>
      </c>
      <c r="L10" s="22"/>
      <c r="M10" s="22"/>
      <c r="T10">
        <v>16</v>
      </c>
      <c r="U10">
        <v>3</v>
      </c>
      <c r="V10"/>
      <c r="W10"/>
      <c r="X10"/>
      <c r="Y10"/>
    </row>
    <row r="11" spans="2:25" s="15" customFormat="1" ht="12">
      <c r="B11" s="37"/>
      <c r="C11" s="31">
        <v>30</v>
      </c>
      <c r="F11" s="16">
        <v>43015.035104166665</v>
      </c>
      <c r="G11" s="16">
        <v>43015.036990740744</v>
      </c>
      <c r="H11" s="16">
        <v>43015.04010416667</v>
      </c>
      <c r="I11" s="15" t="s">
        <v>32</v>
      </c>
      <c r="J11" s="15" t="s">
        <v>15</v>
      </c>
      <c r="K11" s="15">
        <v>0</v>
      </c>
      <c r="L11" s="22"/>
      <c r="M11" s="22"/>
      <c r="T11">
        <v>25</v>
      </c>
      <c r="U11">
        <v>2</v>
      </c>
      <c r="V11">
        <v>18</v>
      </c>
      <c r="W11">
        <v>2</v>
      </c>
      <c r="X11"/>
      <c r="Y11"/>
    </row>
    <row r="12" spans="2:25" s="15" customFormat="1" ht="12">
      <c r="B12" s="37"/>
      <c r="C12" s="31">
        <v>50</v>
      </c>
      <c r="F12" s="16">
        <v>43015.04010416667</v>
      </c>
      <c r="G12" s="16">
        <v>43015.434537037036</v>
      </c>
      <c r="H12" s="16">
        <v>43015.43791666667</v>
      </c>
      <c r="I12" s="15" t="s">
        <v>95</v>
      </c>
      <c r="J12" s="15" t="s">
        <v>16</v>
      </c>
      <c r="K12" s="15">
        <v>-1</v>
      </c>
      <c r="L12" s="22"/>
      <c r="M12" s="22"/>
      <c r="T12">
        <v>17</v>
      </c>
      <c r="U12">
        <v>2</v>
      </c>
      <c r="V12"/>
      <c r="W12"/>
      <c r="X12"/>
      <c r="Y12"/>
    </row>
    <row r="13" spans="2:25" s="15" customFormat="1" ht="12">
      <c r="B13" s="37"/>
      <c r="C13" s="31">
        <v>150</v>
      </c>
      <c r="F13" s="16">
        <v>43015.43791666667</v>
      </c>
      <c r="G13" s="16">
        <v>43015.44403935185</v>
      </c>
      <c r="H13" s="16">
        <v>43015.44409722222</v>
      </c>
      <c r="I13" s="15" t="s">
        <v>32</v>
      </c>
      <c r="J13" s="15" t="s">
        <v>15</v>
      </c>
      <c r="K13" s="15">
        <v>-1</v>
      </c>
      <c r="L13" s="22"/>
      <c r="M13" s="22"/>
      <c r="T13">
        <v>15</v>
      </c>
      <c r="U13">
        <v>3</v>
      </c>
      <c r="V13"/>
      <c r="W13"/>
      <c r="X13"/>
      <c r="Y13"/>
    </row>
    <row r="14" spans="2:25" s="15" customFormat="1" ht="12">
      <c r="B14" s="37"/>
      <c r="C14" s="31">
        <v>100</v>
      </c>
      <c r="F14" s="16">
        <v>43015.4441087963</v>
      </c>
      <c r="G14" s="16">
        <v>43015.44744212963</v>
      </c>
      <c r="H14" s="16">
        <v>43015.45186342593</v>
      </c>
      <c r="I14" s="15" t="s">
        <v>29</v>
      </c>
      <c r="J14" s="15" t="s">
        <v>15</v>
      </c>
      <c r="K14" s="15">
        <v>-2</v>
      </c>
      <c r="L14" s="22">
        <v>100</v>
      </c>
      <c r="M14" s="22"/>
      <c r="T14">
        <v>14</v>
      </c>
      <c r="U14">
        <v>3</v>
      </c>
      <c r="V14">
        <v>16</v>
      </c>
      <c r="W14">
        <v>2</v>
      </c>
      <c r="X14"/>
      <c r="Y14"/>
    </row>
    <row r="15" spans="2:25" s="15" customFormat="1" ht="12">
      <c r="B15" s="37">
        <v>500</v>
      </c>
      <c r="C15" s="31">
        <v>50</v>
      </c>
      <c r="F15" s="16">
        <v>43015.45186342593</v>
      </c>
      <c r="G15" s="16">
        <v>43015.455775462964</v>
      </c>
      <c r="H15" s="16">
        <v>43015.455879629626</v>
      </c>
      <c r="I15" s="15" t="s">
        <v>98</v>
      </c>
      <c r="J15" s="15" t="s">
        <v>16</v>
      </c>
      <c r="K15" s="15">
        <v>0</v>
      </c>
      <c r="L15" s="22">
        <v>150</v>
      </c>
      <c r="M15" s="22"/>
      <c r="T15">
        <v>26</v>
      </c>
      <c r="U15">
        <v>3</v>
      </c>
      <c r="V15">
        <v>13</v>
      </c>
      <c r="W15">
        <v>3</v>
      </c>
      <c r="X15"/>
      <c r="Y15"/>
    </row>
    <row r="16" spans="2:25" s="15" customFormat="1" ht="12">
      <c r="B16" s="37">
        <v>100</v>
      </c>
      <c r="C16" s="31">
        <v>500</v>
      </c>
      <c r="F16" s="16">
        <v>43015.455879629626</v>
      </c>
      <c r="G16" s="16">
        <v>43015.458969907406</v>
      </c>
      <c r="H16" s="16">
        <v>43015.46271990741</v>
      </c>
      <c r="I16" s="15" t="s">
        <v>102</v>
      </c>
      <c r="J16" s="15" t="s">
        <v>16</v>
      </c>
      <c r="K16" s="15">
        <v>-3</v>
      </c>
      <c r="L16" s="22"/>
      <c r="M16" s="22"/>
      <c r="T16">
        <v>15</v>
      </c>
      <c r="U16">
        <v>2</v>
      </c>
      <c r="V16"/>
      <c r="W16"/>
      <c r="X16"/>
      <c r="Y16"/>
    </row>
    <row r="17" spans="2:25" s="15" customFormat="1" ht="12">
      <c r="B17" s="37">
        <v>100</v>
      </c>
      <c r="C17" s="31">
        <v>100</v>
      </c>
      <c r="F17" s="16">
        <v>43015.46271990741</v>
      </c>
      <c r="G17" s="16">
        <v>43015.46884259259</v>
      </c>
      <c r="H17" s="16">
        <v>43015.46910879629</v>
      </c>
      <c r="I17" s="15" t="s">
        <v>99</v>
      </c>
      <c r="J17" s="15" t="s">
        <v>18</v>
      </c>
      <c r="K17" s="15">
        <v>0</v>
      </c>
      <c r="L17" s="22"/>
      <c r="M17" s="22"/>
      <c r="T17">
        <v>26</v>
      </c>
      <c r="U17">
        <v>2</v>
      </c>
      <c r="V17"/>
      <c r="W17"/>
      <c r="X17"/>
      <c r="Y17"/>
    </row>
    <row r="18" spans="2:25" s="15" customFormat="1" ht="12">
      <c r="B18" s="37">
        <v>500</v>
      </c>
      <c r="C18" s="31">
        <v>100</v>
      </c>
      <c r="F18" s="16">
        <v>43015.46910879629</v>
      </c>
      <c r="G18" s="16">
        <v>43015.47105324074</v>
      </c>
      <c r="H18" s="16">
        <v>43015.47554398148</v>
      </c>
      <c r="I18" s="15" t="s">
        <v>92</v>
      </c>
      <c r="J18" s="15" t="s">
        <v>18</v>
      </c>
      <c r="K18" s="15">
        <v>-1</v>
      </c>
      <c r="L18" s="22"/>
      <c r="M18" s="22"/>
      <c r="T18">
        <v>12</v>
      </c>
      <c r="U18">
        <v>3</v>
      </c>
      <c r="V18"/>
      <c r="W18"/>
      <c r="X18"/>
      <c r="Y18"/>
    </row>
    <row r="19" spans="2:25" s="15" customFormat="1" ht="12">
      <c r="B19" s="37">
        <v>30</v>
      </c>
      <c r="C19" s="31">
        <v>60</v>
      </c>
      <c r="F19" s="16">
        <v>43015.47554398148</v>
      </c>
      <c r="G19" s="16">
        <v>43015.47793981482</v>
      </c>
      <c r="H19" s="16">
        <v>43015.48488425926</v>
      </c>
      <c r="I19" s="15" t="s">
        <v>43</v>
      </c>
      <c r="J19" s="15" t="s">
        <v>17</v>
      </c>
      <c r="K19" s="15">
        <v>1</v>
      </c>
      <c r="L19" s="22"/>
      <c r="M19" s="22"/>
      <c r="T19">
        <v>27</v>
      </c>
      <c r="U19">
        <v>3</v>
      </c>
      <c r="V19">
        <v>11</v>
      </c>
      <c r="W19">
        <v>3</v>
      </c>
      <c r="X19"/>
      <c r="Y19"/>
    </row>
    <row r="20" spans="2:25" s="15" customFormat="1" ht="12">
      <c r="B20" s="38">
        <v>60</v>
      </c>
      <c r="C20" s="32">
        <v>60</v>
      </c>
      <c r="F20" s="16">
        <v>43015.48488425926</v>
      </c>
      <c r="G20" s="16">
        <v>43015.4874537037</v>
      </c>
      <c r="H20" s="16">
        <v>43015.49</v>
      </c>
      <c r="I20" s="15" t="s">
        <v>34</v>
      </c>
      <c r="J20" s="15" t="s">
        <v>16</v>
      </c>
      <c r="K20" s="15">
        <v>1</v>
      </c>
      <c r="L20" s="22"/>
      <c r="M20" s="22"/>
      <c r="T20">
        <v>28</v>
      </c>
      <c r="U20">
        <v>3</v>
      </c>
      <c r="V20">
        <v>10</v>
      </c>
      <c r="W20">
        <v>3</v>
      </c>
      <c r="X20"/>
      <c r="Y20"/>
    </row>
    <row r="21" spans="2:25" s="15" customFormat="1" ht="12">
      <c r="B21" s="37">
        <v>60</v>
      </c>
      <c r="C21" s="31">
        <v>60</v>
      </c>
      <c r="F21" s="16">
        <v>43015.49</v>
      </c>
      <c r="G21" s="16">
        <v>43015.49599537037</v>
      </c>
      <c r="H21" s="16">
        <v>43015.496041666665</v>
      </c>
      <c r="I21" s="15" t="s">
        <v>28</v>
      </c>
      <c r="J21" s="15" t="s">
        <v>15</v>
      </c>
      <c r="K21" s="15">
        <v>0</v>
      </c>
      <c r="L21" s="22"/>
      <c r="M21" s="22"/>
      <c r="T21">
        <v>28</v>
      </c>
      <c r="U21">
        <v>2</v>
      </c>
      <c r="V21"/>
      <c r="W21"/>
      <c r="X21"/>
      <c r="Y21"/>
    </row>
    <row r="22" spans="2:25" s="15" customFormat="1" ht="12">
      <c r="B22" s="38"/>
      <c r="C22" s="32">
        <v>60</v>
      </c>
      <c r="F22" s="16">
        <v>43015.496041666665</v>
      </c>
      <c r="G22" s="16">
        <v>43015.49783564815</v>
      </c>
      <c r="H22" s="16">
        <v>43015.500289351854</v>
      </c>
      <c r="I22" s="15" t="s">
        <v>32</v>
      </c>
      <c r="J22" s="15" t="s">
        <v>18</v>
      </c>
      <c r="K22" s="15">
        <v>0</v>
      </c>
      <c r="L22" s="22"/>
      <c r="M22" s="22"/>
      <c r="T22">
        <v>29</v>
      </c>
      <c r="U22">
        <v>2</v>
      </c>
      <c r="V22"/>
      <c r="W22"/>
      <c r="X22"/>
      <c r="Y22"/>
    </row>
    <row r="23" spans="2:25" s="15" customFormat="1" ht="12">
      <c r="B23" s="38">
        <v>120</v>
      </c>
      <c r="C23" s="32"/>
      <c r="F23" s="16">
        <v>43015.500289351854</v>
      </c>
      <c r="G23" s="16">
        <v>43015.50221064815</v>
      </c>
      <c r="H23" s="16">
        <v>43015.50608796296</v>
      </c>
      <c r="I23" s="15" t="s">
        <v>86</v>
      </c>
      <c r="J23" s="15" t="s">
        <v>17</v>
      </c>
      <c r="K23" s="15">
        <v>0</v>
      </c>
      <c r="L23" s="22"/>
      <c r="M23" s="22"/>
      <c r="T23">
        <v>29</v>
      </c>
      <c r="U23">
        <v>3</v>
      </c>
      <c r="V23"/>
      <c r="W23"/>
      <c r="X23"/>
      <c r="Y23"/>
    </row>
    <row r="24" spans="2:25" s="15" customFormat="1" ht="12">
      <c r="B24" s="37">
        <v>90</v>
      </c>
      <c r="C24" s="31">
        <v>40</v>
      </c>
      <c r="F24" s="16">
        <v>43015.50608796296</v>
      </c>
      <c r="G24" s="16">
        <v>43015.50738425926</v>
      </c>
      <c r="H24" s="16">
        <v>43015.51181712963</v>
      </c>
      <c r="I24" s="15" t="s">
        <v>29</v>
      </c>
      <c r="J24" s="15" t="s">
        <v>17</v>
      </c>
      <c r="K24" s="15">
        <v>0</v>
      </c>
      <c r="L24" s="22"/>
      <c r="M24" s="22"/>
      <c r="T24">
        <v>30</v>
      </c>
      <c r="U24">
        <v>3</v>
      </c>
      <c r="V24">
        <v>9</v>
      </c>
      <c r="W24">
        <v>3</v>
      </c>
      <c r="X24"/>
      <c r="Y24"/>
    </row>
    <row r="25" spans="2:25" s="15" customFormat="1" ht="12.75" thickBot="1">
      <c r="B25" s="39">
        <v>40</v>
      </c>
      <c r="C25" s="40"/>
      <c r="F25" s="16">
        <v>43015.51181712963</v>
      </c>
      <c r="L25" s="22"/>
      <c r="M25" s="22"/>
      <c r="T25"/>
      <c r="U25"/>
      <c r="V25"/>
      <c r="W25"/>
      <c r="X25"/>
      <c r="Y25"/>
    </row>
    <row r="26" spans="2:25" s="15" customFormat="1" ht="16.5" thickBot="1" thickTop="1">
      <c r="B26" s="37">
        <v>20</v>
      </c>
      <c r="C26" s="31">
        <v>80</v>
      </c>
      <c r="F26" s="16"/>
      <c r="J26" s="29" t="str">
        <f>'front cover'!L14</f>
        <v>D</v>
      </c>
      <c r="K26" s="29" t="str">
        <f>'front cover'!M14</f>
        <v>N</v>
      </c>
      <c r="L26" s="29" t="str">
        <f>'front cover'!N14</f>
        <v>K</v>
      </c>
      <c r="M26" s="29" t="str">
        <f>'front cover'!O14</f>
        <v>P</v>
      </c>
      <c r="T26"/>
      <c r="U26"/>
      <c r="V26"/>
      <c r="W26"/>
      <c r="X26"/>
      <c r="Y26"/>
    </row>
    <row r="27" spans="2:25" s="15" customFormat="1" ht="16.5" thickBot="1" thickTop="1">
      <c r="B27" s="38"/>
      <c r="C27" s="32">
        <v>90</v>
      </c>
      <c r="F27" s="16"/>
      <c r="J27" s="30">
        <f>'front cover'!L15</f>
        <v>51</v>
      </c>
      <c r="K27" s="30">
        <f>'front cover'!M15</f>
        <v>-51</v>
      </c>
      <c r="L27" s="30">
        <f>'front cover'!N15</f>
        <v>-51</v>
      </c>
      <c r="M27" s="30">
        <f>'front cover'!O15</f>
        <v>51</v>
      </c>
      <c r="T27"/>
      <c r="U27"/>
      <c r="V27"/>
      <c r="W27"/>
      <c r="X27"/>
      <c r="Y27"/>
    </row>
    <row r="28" spans="2:25" s="15" customFormat="1" ht="12.75" thickTop="1">
      <c r="B28" s="38">
        <v>100</v>
      </c>
      <c r="C28" s="32">
        <v>90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>
        <v>40</v>
      </c>
      <c r="C29" s="31">
        <v>60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Bot="1">
      <c r="B30" s="39"/>
      <c r="C30" s="40">
        <v>120</v>
      </c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Top="1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180" zoomScaleNormal="180" workbookViewId="0" topLeftCell="A1">
      <selection activeCell="J16" sqref="J1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43015.598958333336</v>
      </c>
      <c r="G2" s="16">
        <v>43015.600648148145</v>
      </c>
      <c r="H2" s="16">
        <v>43015.60252314815</v>
      </c>
      <c r="I2" s="15" t="s">
        <v>30</v>
      </c>
      <c r="J2" s="15" t="s">
        <v>18</v>
      </c>
      <c r="K2" s="15">
        <v>-2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2230</v>
      </c>
      <c r="C3" s="24">
        <f>SUM(C4:C30)</f>
        <v>860</v>
      </c>
      <c r="F3" s="16">
        <v>43015.60252314815</v>
      </c>
      <c r="G3" s="16">
        <v>43015.608194444445</v>
      </c>
      <c r="H3" s="16">
        <v>43015.60824074074</v>
      </c>
      <c r="I3" s="15" t="s">
        <v>44</v>
      </c>
      <c r="J3" s="15" t="s">
        <v>18</v>
      </c>
      <c r="K3" s="15">
        <v>-2</v>
      </c>
      <c r="L3" s="22"/>
      <c r="M3" s="22"/>
      <c r="T3">
        <v>19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43015.60824074074</v>
      </c>
      <c r="G4" s="16">
        <v>43015.61059027778</v>
      </c>
      <c r="H4" s="16">
        <v>43015.61571759259</v>
      </c>
      <c r="I4" s="15" t="s">
        <v>93</v>
      </c>
      <c r="J4" s="15" t="s">
        <v>15</v>
      </c>
      <c r="K4" s="15">
        <v>-3</v>
      </c>
      <c r="L4" s="22"/>
      <c r="M4" s="22"/>
      <c r="T4">
        <v>18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43015.61571759259</v>
      </c>
      <c r="G5" s="16">
        <v>43015.62033564815</v>
      </c>
      <c r="H5" s="16">
        <v>43015.62037037037</v>
      </c>
      <c r="I5" s="15" t="s">
        <v>88</v>
      </c>
      <c r="J5" s="15" t="s">
        <v>17</v>
      </c>
      <c r="K5" s="15">
        <v>1</v>
      </c>
      <c r="L5" s="22"/>
      <c r="M5" s="22"/>
      <c r="T5">
        <v>21</v>
      </c>
      <c r="U5">
        <v>3</v>
      </c>
      <c r="V5">
        <v>17</v>
      </c>
      <c r="W5">
        <v>3</v>
      </c>
      <c r="X5"/>
      <c r="Y5"/>
    </row>
    <row r="6" spans="2:25" s="15" customFormat="1" ht="12">
      <c r="B6" s="37"/>
      <c r="C6" s="31"/>
      <c r="F6" s="16">
        <v>43015.62037037037</v>
      </c>
      <c r="G6" s="16">
        <v>43015.62189814815</v>
      </c>
      <c r="H6" s="16">
        <v>43015.62359953704</v>
      </c>
      <c r="I6" s="15" t="s">
        <v>29</v>
      </c>
      <c r="J6" s="15" t="s">
        <v>18</v>
      </c>
      <c r="K6" s="15">
        <v>1</v>
      </c>
      <c r="L6" s="22"/>
      <c r="M6" s="22"/>
      <c r="T6">
        <v>21</v>
      </c>
      <c r="U6">
        <v>2</v>
      </c>
      <c r="V6">
        <v>20</v>
      </c>
      <c r="W6">
        <v>2</v>
      </c>
      <c r="X6"/>
      <c r="Y6"/>
    </row>
    <row r="7" spans="2:25" s="15" customFormat="1" ht="12">
      <c r="B7" s="37"/>
      <c r="C7" s="31"/>
      <c r="F7" s="16">
        <v>43015.62359953704</v>
      </c>
      <c r="G7" s="16">
        <v>43015.626493055555</v>
      </c>
      <c r="H7" s="16">
        <v>43015.63149305555</v>
      </c>
      <c r="I7" s="15" t="s">
        <v>30</v>
      </c>
      <c r="J7" s="15" t="s">
        <v>18</v>
      </c>
      <c r="K7" s="15">
        <v>0</v>
      </c>
      <c r="L7" s="22"/>
      <c r="M7" s="22"/>
      <c r="T7">
        <v>22</v>
      </c>
      <c r="U7">
        <v>2</v>
      </c>
      <c r="V7">
        <v>19</v>
      </c>
      <c r="W7">
        <v>2</v>
      </c>
      <c r="X7"/>
      <c r="Y7"/>
    </row>
    <row r="8" spans="2:25" s="15" customFormat="1" ht="12">
      <c r="B8" s="37"/>
      <c r="C8" s="31"/>
      <c r="F8" s="16">
        <v>43015.63149305555</v>
      </c>
      <c r="G8" s="16">
        <v>43015.634780092594</v>
      </c>
      <c r="H8" s="16">
        <v>43015.63674768519</v>
      </c>
      <c r="I8" s="15" t="s">
        <v>34</v>
      </c>
      <c r="J8" s="15" t="s">
        <v>18</v>
      </c>
      <c r="K8" s="15">
        <v>1</v>
      </c>
      <c r="L8" s="22">
        <v>100</v>
      </c>
      <c r="M8" s="22"/>
      <c r="T8">
        <v>23</v>
      </c>
      <c r="U8">
        <v>2</v>
      </c>
      <c r="V8">
        <v>18</v>
      </c>
      <c r="W8">
        <v>2</v>
      </c>
      <c r="X8"/>
      <c r="Y8"/>
    </row>
    <row r="9" spans="2:25" s="15" customFormat="1" ht="12">
      <c r="B9" s="37"/>
      <c r="C9" s="31"/>
      <c r="F9" s="16">
        <v>43015.63674768519</v>
      </c>
      <c r="G9" s="16">
        <v>43015.639236111114</v>
      </c>
      <c r="H9" s="16">
        <v>43015.6421412037</v>
      </c>
      <c r="I9" s="15" t="s">
        <v>41</v>
      </c>
      <c r="J9" s="15" t="s">
        <v>18</v>
      </c>
      <c r="K9" s="15">
        <v>0</v>
      </c>
      <c r="L9" s="22"/>
      <c r="M9" s="22"/>
      <c r="T9">
        <v>24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43015.6421412037</v>
      </c>
      <c r="G10" s="16">
        <v>43015.65049768519</v>
      </c>
      <c r="H10" s="16">
        <v>43015.65054398148</v>
      </c>
      <c r="I10" s="15" t="s">
        <v>103</v>
      </c>
      <c r="J10" s="15" t="s">
        <v>18</v>
      </c>
      <c r="K10" s="15">
        <v>-1</v>
      </c>
      <c r="L10" s="22"/>
      <c r="M10" s="22"/>
      <c r="T10">
        <v>16</v>
      </c>
      <c r="U10">
        <v>3</v>
      </c>
      <c r="V10"/>
      <c r="W10"/>
      <c r="X10"/>
      <c r="Y10"/>
    </row>
    <row r="11" spans="2:25" s="15" customFormat="1" ht="12">
      <c r="B11" s="37"/>
      <c r="C11" s="31"/>
      <c r="F11" s="16">
        <v>43015.65054398148</v>
      </c>
      <c r="G11" s="16">
        <v>43015.65204861111</v>
      </c>
      <c r="H11" s="16">
        <v>43015.65571759259</v>
      </c>
      <c r="I11" s="15" t="s">
        <v>89</v>
      </c>
      <c r="J11" s="15" t="s">
        <v>15</v>
      </c>
      <c r="K11" s="15">
        <v>2</v>
      </c>
      <c r="L11" s="22"/>
      <c r="M11" s="22"/>
      <c r="T11">
        <v>25</v>
      </c>
      <c r="U11">
        <v>2</v>
      </c>
      <c r="V11">
        <v>17</v>
      </c>
      <c r="W11">
        <v>2</v>
      </c>
      <c r="X11"/>
      <c r="Y11"/>
    </row>
    <row r="12" spans="2:25" s="15" customFormat="1" ht="12">
      <c r="B12" s="37"/>
      <c r="C12" s="31"/>
      <c r="F12" s="16">
        <v>43015.65571759259</v>
      </c>
      <c r="G12" s="16">
        <v>43015.65819444445</v>
      </c>
      <c r="H12" s="16">
        <v>43015.66001157407</v>
      </c>
      <c r="I12" s="15" t="s">
        <v>28</v>
      </c>
      <c r="J12" s="15" t="s">
        <v>15</v>
      </c>
      <c r="K12" s="15">
        <v>3</v>
      </c>
      <c r="L12" s="22"/>
      <c r="M12" s="22"/>
      <c r="T12">
        <v>26</v>
      </c>
      <c r="U12">
        <v>2</v>
      </c>
      <c r="V12">
        <v>16</v>
      </c>
      <c r="W12">
        <v>2</v>
      </c>
      <c r="X12">
        <v>15</v>
      </c>
      <c r="Y12">
        <v>2</v>
      </c>
    </row>
    <row r="13" spans="2:25" s="15" customFormat="1" ht="12">
      <c r="B13" s="37"/>
      <c r="C13" s="31"/>
      <c r="F13" s="16">
        <v>43015.66001157407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700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90</v>
      </c>
      <c r="C16" s="31">
        <v>100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60</v>
      </c>
      <c r="C17" s="31">
        <v>20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130</v>
      </c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700</v>
      </c>
      <c r="C19" s="31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120</v>
      </c>
      <c r="C21" s="32">
        <v>40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>
        <v>120</v>
      </c>
      <c r="C22" s="40"/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2.75" thickTop="1">
      <c r="B23" s="37">
        <v>90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>
        <v>60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>
        <v>30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100</v>
      </c>
      <c r="C26" s="40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180" zoomScaleNormal="180" workbookViewId="0" topLeftCell="A1">
      <selection activeCell="J32" sqref="J3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43015.66008101852</v>
      </c>
      <c r="G2" s="16">
        <v>43015.66347222222</v>
      </c>
      <c r="H2" s="16">
        <v>43015.66563657407</v>
      </c>
      <c r="I2" s="15" t="s">
        <v>34</v>
      </c>
      <c r="J2" s="15" t="s">
        <v>17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1840</v>
      </c>
      <c r="C3" s="24">
        <f>SUM(C4:C30)</f>
        <v>380</v>
      </c>
      <c r="F3" s="16">
        <v>43015.66563657407</v>
      </c>
      <c r="G3" s="16">
        <v>43015.669490740744</v>
      </c>
      <c r="H3" s="16">
        <v>43015.672685185185</v>
      </c>
      <c r="I3" s="15" t="s">
        <v>28</v>
      </c>
      <c r="J3" s="15" t="s">
        <v>18</v>
      </c>
      <c r="K3" s="15">
        <v>2</v>
      </c>
      <c r="L3" s="22"/>
      <c r="M3" s="22"/>
      <c r="T3">
        <v>21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7"/>
      <c r="C4" s="31"/>
      <c r="F4" s="16">
        <v>43015.672685185185</v>
      </c>
      <c r="G4" s="16">
        <v>43015.67581018519</v>
      </c>
      <c r="H4" s="16">
        <v>43015.678194444445</v>
      </c>
      <c r="I4" s="15" t="s">
        <v>99</v>
      </c>
      <c r="J4" s="15" t="s">
        <v>17</v>
      </c>
      <c r="K4" s="15">
        <v>-1</v>
      </c>
      <c r="L4" s="22"/>
      <c r="M4" s="22"/>
      <c r="T4">
        <v>19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43015.678194444445</v>
      </c>
      <c r="G5" s="16">
        <v>43015.68351851852</v>
      </c>
      <c r="H5" s="16">
        <v>43015.68537037037</v>
      </c>
      <c r="I5" s="15" t="s">
        <v>32</v>
      </c>
      <c r="J5" s="15" t="s">
        <v>18</v>
      </c>
      <c r="K5" s="15">
        <v>0</v>
      </c>
      <c r="L5" s="22"/>
      <c r="M5" s="22"/>
      <c r="T5">
        <v>22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43015.68537037037</v>
      </c>
      <c r="G6" s="16">
        <v>43015.68760416667</v>
      </c>
      <c r="H6" s="16">
        <v>43015.690358796295</v>
      </c>
      <c r="I6" s="15" t="s">
        <v>32</v>
      </c>
      <c r="J6" s="15" t="s">
        <v>15</v>
      </c>
      <c r="K6" s="15">
        <v>-1</v>
      </c>
      <c r="L6" s="22"/>
      <c r="M6" s="22"/>
      <c r="T6">
        <v>19</v>
      </c>
      <c r="U6">
        <v>3</v>
      </c>
      <c r="V6"/>
      <c r="W6"/>
      <c r="X6"/>
      <c r="Y6"/>
    </row>
    <row r="7" spans="2:25" s="15" customFormat="1" ht="12">
      <c r="B7" s="37"/>
      <c r="C7" s="31"/>
      <c r="F7" s="16">
        <v>43015.690358796295</v>
      </c>
      <c r="G7" s="16">
        <v>43015.692719907405</v>
      </c>
      <c r="H7" s="16">
        <v>43015.6958912037</v>
      </c>
      <c r="I7" s="15" t="s">
        <v>29</v>
      </c>
      <c r="J7" s="15" t="s">
        <v>16</v>
      </c>
      <c r="K7" s="15">
        <v>0</v>
      </c>
      <c r="L7" s="22"/>
      <c r="M7" s="22"/>
      <c r="T7">
        <v>22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43015.6958912037</v>
      </c>
      <c r="G8" s="16">
        <v>43015.69775462963</v>
      </c>
      <c r="H8" s="16">
        <v>43015.70155092593</v>
      </c>
      <c r="I8" s="15" t="s">
        <v>92</v>
      </c>
      <c r="J8" s="15" t="s">
        <v>17</v>
      </c>
      <c r="K8" s="15">
        <v>0</v>
      </c>
      <c r="L8" s="22"/>
      <c r="M8" s="22"/>
      <c r="T8">
        <v>23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43015.70155092593</v>
      </c>
      <c r="G9" s="16">
        <v>43015.70443287037</v>
      </c>
      <c r="H9" s="16">
        <v>43015.708715277775</v>
      </c>
      <c r="I9" s="15" t="s">
        <v>29</v>
      </c>
      <c r="J9" s="15" t="s">
        <v>15</v>
      </c>
      <c r="K9" s="15">
        <v>0</v>
      </c>
      <c r="L9" s="22"/>
      <c r="M9" s="22"/>
      <c r="T9">
        <v>23</v>
      </c>
      <c r="U9">
        <v>2</v>
      </c>
      <c r="V9">
        <v>18</v>
      </c>
      <c r="W9">
        <v>2</v>
      </c>
      <c r="X9"/>
      <c r="Y9"/>
    </row>
    <row r="10" spans="2:25" s="15" customFormat="1" ht="12">
      <c r="B10" s="37"/>
      <c r="C10" s="31"/>
      <c r="F10" s="16">
        <v>43015.708715277775</v>
      </c>
      <c r="G10" s="16">
        <v>43015.715046296296</v>
      </c>
      <c r="H10" s="16">
        <v>43015.71517361111</v>
      </c>
      <c r="I10" s="15" t="s">
        <v>87</v>
      </c>
      <c r="J10" s="15" t="s">
        <v>18</v>
      </c>
      <c r="K10" s="15">
        <v>0</v>
      </c>
      <c r="L10" s="22"/>
      <c r="M10" s="22"/>
      <c r="T10">
        <v>24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43015.71517361111</v>
      </c>
      <c r="G11" s="16">
        <v>43015.71847222222</v>
      </c>
      <c r="H11" s="16">
        <v>43015.72023148148</v>
      </c>
      <c r="I11" s="15" t="s">
        <v>30</v>
      </c>
      <c r="J11" s="15" t="s">
        <v>18</v>
      </c>
      <c r="K11" s="15">
        <v>0</v>
      </c>
      <c r="L11" s="22"/>
      <c r="M11" s="22"/>
      <c r="T11">
        <v>25</v>
      </c>
      <c r="U11">
        <v>2</v>
      </c>
      <c r="V11">
        <v>17</v>
      </c>
      <c r="W11">
        <v>2</v>
      </c>
      <c r="X11"/>
      <c r="Y11"/>
    </row>
    <row r="12" spans="2:25" s="15" customFormat="1" ht="12">
      <c r="B12" s="37"/>
      <c r="C12" s="31"/>
      <c r="F12" s="16">
        <v>43015.72023148148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700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500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50</v>
      </c>
      <c r="C19" s="31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60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100</v>
      </c>
      <c r="C21" s="32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40</v>
      </c>
      <c r="C22" s="32">
        <v>120</v>
      </c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3.5" thickBot="1" thickTop="1">
      <c r="B23" s="39">
        <v>120</v>
      </c>
      <c r="C23" s="40">
        <v>40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150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120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180" zoomScaleNormal="180" workbookViewId="0" topLeftCell="A1">
      <selection activeCell="H16" sqref="H1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43015.72033564815</v>
      </c>
      <c r="G2" s="16">
        <v>43015.72734953704</v>
      </c>
      <c r="H2" s="16">
        <v>43015.72739583333</v>
      </c>
      <c r="I2" s="15" t="s">
        <v>28</v>
      </c>
      <c r="J2" s="15" t="s">
        <v>17</v>
      </c>
      <c r="K2" s="15">
        <v>2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1830</v>
      </c>
      <c r="C3" s="24">
        <f>SUM(C4:C30)</f>
        <v>1230</v>
      </c>
      <c r="F3" s="16">
        <v>43015.72739583333</v>
      </c>
      <c r="G3" s="16">
        <v>43015.728680555556</v>
      </c>
      <c r="H3" s="16">
        <v>43015.73048611111</v>
      </c>
      <c r="I3" s="15" t="s">
        <v>43</v>
      </c>
      <c r="J3" s="15" t="s">
        <v>15</v>
      </c>
      <c r="K3" s="15">
        <v>0</v>
      </c>
      <c r="L3" s="22"/>
      <c r="M3" s="22"/>
      <c r="T3">
        <v>22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43015.73048611111</v>
      </c>
      <c r="G4" s="16">
        <v>43015.7344212963</v>
      </c>
      <c r="H4" s="16">
        <v>43015.73944444444</v>
      </c>
      <c r="I4" s="15" t="s">
        <v>41</v>
      </c>
      <c r="J4" s="15" t="s">
        <v>15</v>
      </c>
      <c r="K4" s="15">
        <v>-1</v>
      </c>
      <c r="L4" s="22"/>
      <c r="M4" s="22"/>
      <c r="T4">
        <v>19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43015.73944444444</v>
      </c>
      <c r="G5" s="16">
        <v>43015.74592592593</v>
      </c>
      <c r="H5" s="16">
        <v>43015.74597222222</v>
      </c>
      <c r="I5" s="15" t="s">
        <v>33</v>
      </c>
      <c r="J5" s="15" t="s">
        <v>15</v>
      </c>
      <c r="K5" s="15">
        <v>-3</v>
      </c>
      <c r="L5" s="22"/>
      <c r="M5" s="22"/>
      <c r="T5">
        <v>18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43015.74597222222</v>
      </c>
      <c r="G6" s="16">
        <v>43015.749236111114</v>
      </c>
      <c r="H6" s="16">
        <v>43015.753333333334</v>
      </c>
      <c r="I6" s="15" t="s">
        <v>30</v>
      </c>
      <c r="J6" s="15" t="s">
        <v>15</v>
      </c>
      <c r="K6" s="15">
        <v>0</v>
      </c>
      <c r="L6" s="22"/>
      <c r="M6" s="22"/>
      <c r="T6">
        <v>23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43015.753333333334</v>
      </c>
      <c r="G7" s="16">
        <v>43015.755057870374</v>
      </c>
      <c r="H7" s="16">
        <v>43015.758101851854</v>
      </c>
      <c r="I7" s="15" t="s">
        <v>41</v>
      </c>
      <c r="J7" s="15" t="s">
        <v>15</v>
      </c>
      <c r="K7" s="15">
        <v>0</v>
      </c>
      <c r="L7" s="22"/>
      <c r="M7" s="22"/>
      <c r="T7">
        <v>24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43015.758101851854</v>
      </c>
      <c r="G8" s="16">
        <v>43015.760717592595</v>
      </c>
      <c r="H8" s="16">
        <v>43015.76369212963</v>
      </c>
      <c r="I8" s="15" t="s">
        <v>28</v>
      </c>
      <c r="J8" s="15" t="s">
        <v>17</v>
      </c>
      <c r="K8" s="15">
        <v>-1</v>
      </c>
      <c r="L8" s="22"/>
      <c r="M8" s="22"/>
      <c r="T8">
        <v>20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43015.76369212963</v>
      </c>
      <c r="G9" s="16">
        <v>43015.76734953704</v>
      </c>
      <c r="H9" s="16">
        <v>43015.76988425926</v>
      </c>
      <c r="I9" s="15" t="s">
        <v>86</v>
      </c>
      <c r="J9" s="15" t="s">
        <v>17</v>
      </c>
      <c r="K9" s="15">
        <v>1</v>
      </c>
      <c r="L9" s="22"/>
      <c r="M9" s="22"/>
      <c r="T9">
        <v>24</v>
      </c>
      <c r="U9">
        <v>3</v>
      </c>
      <c r="V9">
        <v>17</v>
      </c>
      <c r="W9">
        <v>3</v>
      </c>
      <c r="X9"/>
      <c r="Y9"/>
    </row>
    <row r="10" spans="2:25" s="15" customFormat="1" ht="12">
      <c r="B10" s="37"/>
      <c r="C10" s="31"/>
      <c r="F10" s="16">
        <v>43015.76988425926</v>
      </c>
      <c r="G10" s="16">
        <v>43015.77719907407</v>
      </c>
      <c r="H10" s="16">
        <v>43015.77725694444</v>
      </c>
      <c r="I10" s="15" t="s">
        <v>41</v>
      </c>
      <c r="J10" s="15" t="s">
        <v>18</v>
      </c>
      <c r="K10" s="15">
        <v>-1</v>
      </c>
      <c r="L10" s="22"/>
      <c r="M10" s="22"/>
      <c r="T10">
        <v>16</v>
      </c>
      <c r="U10">
        <v>3</v>
      </c>
      <c r="V10"/>
      <c r="W10"/>
      <c r="X10"/>
      <c r="Y10"/>
    </row>
    <row r="11" spans="2:25" s="15" customFormat="1" ht="12">
      <c r="B11" s="37"/>
      <c r="C11" s="31"/>
      <c r="F11" s="16">
        <v>43015.77725694444</v>
      </c>
      <c r="G11" s="16">
        <v>43015.77853009259</v>
      </c>
      <c r="H11" s="16">
        <v>43015.78157407408</v>
      </c>
      <c r="I11" s="15" t="s">
        <v>32</v>
      </c>
      <c r="J11" s="15" t="s">
        <v>17</v>
      </c>
      <c r="K11" s="15">
        <v>-1</v>
      </c>
      <c r="L11" s="22"/>
      <c r="M11" s="22"/>
      <c r="T11">
        <v>19</v>
      </c>
      <c r="U11">
        <v>2</v>
      </c>
      <c r="V11"/>
      <c r="W11"/>
      <c r="X11"/>
      <c r="Y11"/>
    </row>
    <row r="12" spans="2:25" s="15" customFormat="1" ht="12">
      <c r="B12" s="37"/>
      <c r="C12" s="31"/>
      <c r="F12" s="16">
        <v>43015.78157407408</v>
      </c>
      <c r="G12" s="16">
        <v>43015.7978125</v>
      </c>
      <c r="H12" s="16">
        <v>43015.80233796296</v>
      </c>
      <c r="I12" s="15" t="s">
        <v>96</v>
      </c>
      <c r="J12" s="15" t="s">
        <v>17</v>
      </c>
      <c r="K12" s="15">
        <v>-1</v>
      </c>
      <c r="L12" s="22"/>
      <c r="M12" s="22"/>
      <c r="T12">
        <v>18</v>
      </c>
      <c r="U12">
        <v>2</v>
      </c>
      <c r="V12"/>
      <c r="W12"/>
      <c r="X12"/>
      <c r="Y12"/>
    </row>
    <row r="13" spans="2:25" s="15" customFormat="1" ht="12">
      <c r="B13" s="37"/>
      <c r="C13" s="31"/>
      <c r="F13" s="16">
        <v>43015.80233796296</v>
      </c>
      <c r="G13" s="16">
        <v>43015.806597222225</v>
      </c>
      <c r="H13" s="16">
        <v>43015.80809027778</v>
      </c>
      <c r="I13" s="15" t="s">
        <v>29</v>
      </c>
      <c r="J13" s="15" t="s">
        <v>17</v>
      </c>
      <c r="K13" s="15">
        <v>2</v>
      </c>
      <c r="L13" s="22"/>
      <c r="M13" s="22"/>
      <c r="T13">
        <v>25</v>
      </c>
      <c r="U13">
        <v>3</v>
      </c>
      <c r="V13">
        <v>15</v>
      </c>
      <c r="W13">
        <v>3</v>
      </c>
      <c r="X13">
        <v>14</v>
      </c>
      <c r="Y13">
        <v>3</v>
      </c>
    </row>
    <row r="14" spans="2:25" s="15" customFormat="1" ht="12">
      <c r="B14" s="37">
        <v>700</v>
      </c>
      <c r="C14" s="31">
        <v>500</v>
      </c>
      <c r="F14" s="16">
        <v>43015.80809027778</v>
      </c>
      <c r="G14" s="16">
        <v>43015.8171875</v>
      </c>
      <c r="H14" s="16">
        <v>43015.82072916667</v>
      </c>
      <c r="I14" s="15" t="s">
        <v>29</v>
      </c>
      <c r="J14" s="15" t="s">
        <v>15</v>
      </c>
      <c r="K14" s="15">
        <v>0</v>
      </c>
      <c r="L14" s="22"/>
      <c r="M14" s="22"/>
      <c r="T14">
        <v>26</v>
      </c>
      <c r="U14">
        <v>2</v>
      </c>
      <c r="V14"/>
      <c r="W14"/>
      <c r="X14"/>
      <c r="Y14"/>
    </row>
    <row r="15" spans="2:25" s="15" customFormat="1" ht="12">
      <c r="B15" s="37">
        <v>60</v>
      </c>
      <c r="C15" s="31">
        <v>60</v>
      </c>
      <c r="F15" s="16">
        <v>43015.82072916667</v>
      </c>
      <c r="G15" s="16">
        <v>43015.82266203704</v>
      </c>
      <c r="H15" s="16">
        <v>43015.82643518518</v>
      </c>
      <c r="I15" s="15" t="s">
        <v>44</v>
      </c>
      <c r="J15" s="15" t="s">
        <v>16</v>
      </c>
      <c r="K15" s="15">
        <v>-5</v>
      </c>
      <c r="L15" s="22"/>
      <c r="M15" s="22"/>
      <c r="T15">
        <v>17</v>
      </c>
      <c r="U15">
        <v>2</v>
      </c>
      <c r="V15"/>
      <c r="W15"/>
      <c r="X15"/>
      <c r="Y15"/>
    </row>
    <row r="16" spans="2:25" s="15" customFormat="1" ht="12">
      <c r="B16" s="37">
        <v>30</v>
      </c>
      <c r="C16" s="31">
        <v>100</v>
      </c>
      <c r="F16" s="16">
        <v>43015.82644675926</v>
      </c>
      <c r="G16" s="16">
        <v>43015.82849537037</v>
      </c>
      <c r="H16" s="16">
        <v>43015.83212962963</v>
      </c>
      <c r="I16" s="15" t="s">
        <v>32</v>
      </c>
      <c r="J16" s="15" t="s">
        <v>18</v>
      </c>
      <c r="K16" s="15">
        <v>1</v>
      </c>
      <c r="L16" s="22"/>
      <c r="M16" s="22"/>
      <c r="T16">
        <v>27</v>
      </c>
      <c r="U16">
        <v>2</v>
      </c>
      <c r="V16">
        <v>16</v>
      </c>
      <c r="W16">
        <v>2</v>
      </c>
      <c r="X16"/>
      <c r="Y16"/>
    </row>
    <row r="17" spans="2:25" s="15" customFormat="1" ht="12">
      <c r="B17" s="37">
        <v>250</v>
      </c>
      <c r="C17" s="31">
        <v>30</v>
      </c>
      <c r="F17" s="16">
        <v>43015.83212962963</v>
      </c>
      <c r="G17" s="16">
        <v>43015.836064814815</v>
      </c>
      <c r="H17" s="16">
        <v>43015.836122685185</v>
      </c>
      <c r="I17" s="15" t="s">
        <v>86</v>
      </c>
      <c r="J17" s="15" t="s">
        <v>15</v>
      </c>
      <c r="K17" s="15">
        <v>2</v>
      </c>
      <c r="L17" s="22"/>
      <c r="M17" s="22"/>
      <c r="T17">
        <v>28</v>
      </c>
      <c r="U17">
        <v>2</v>
      </c>
      <c r="V17">
        <v>15</v>
      </c>
      <c r="W17">
        <v>2</v>
      </c>
      <c r="X17">
        <v>14</v>
      </c>
      <c r="Y17">
        <v>2</v>
      </c>
    </row>
    <row r="18" spans="2:25" s="15" customFormat="1" ht="12">
      <c r="B18" s="37">
        <v>100</v>
      </c>
      <c r="C18" s="31">
        <v>150</v>
      </c>
      <c r="F18" s="16">
        <v>43015.836122685185</v>
      </c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100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>
        <v>90</v>
      </c>
      <c r="C22" s="31"/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2.75" thickTop="1">
      <c r="B23" s="38">
        <v>120</v>
      </c>
      <c r="C23" s="3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>
        <v>60</v>
      </c>
      <c r="C24" s="31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/>
      <c r="C25" s="40">
        <v>120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8">
        <v>120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>
        <v>40</v>
      </c>
      <c r="C27" s="31"/>
      <c r="F27" s="16"/>
      <c r="T27"/>
      <c r="U27"/>
      <c r="V27"/>
      <c r="W27"/>
      <c r="X27"/>
      <c r="Y27"/>
    </row>
    <row r="28" spans="2:25" s="15" customFormat="1" ht="12.75" thickBot="1">
      <c r="B28" s="39">
        <v>60</v>
      </c>
      <c r="C28" s="40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180" zoomScaleNormal="180" workbookViewId="0" topLeftCell="B1">
      <selection activeCell="H19" sqref="H19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43015.83627314815</v>
      </c>
      <c r="G2" s="16">
        <v>43015.86618055555</v>
      </c>
      <c r="H2" s="16">
        <v>43015.868414351855</v>
      </c>
      <c r="I2" s="15" t="s">
        <v>28</v>
      </c>
      <c r="J2" s="15" t="s">
        <v>15</v>
      </c>
      <c r="K2" s="15">
        <v>2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2380</v>
      </c>
      <c r="C3" s="24">
        <f>SUM(C4:C30)</f>
        <v>560</v>
      </c>
      <c r="F3" s="16">
        <v>43015.868414351855</v>
      </c>
      <c r="G3" s="16">
        <v>43015.871979166666</v>
      </c>
      <c r="H3" s="16">
        <v>43015.87260416667</v>
      </c>
      <c r="I3" s="15" t="s">
        <v>32</v>
      </c>
      <c r="J3" s="15" t="s">
        <v>18</v>
      </c>
      <c r="K3" s="15">
        <v>1</v>
      </c>
      <c r="L3" s="22"/>
      <c r="M3" s="22"/>
      <c r="T3">
        <v>22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7"/>
      <c r="C4" s="31"/>
      <c r="F4" s="16">
        <v>43015.87260416667</v>
      </c>
      <c r="G4" s="16">
        <v>43015.87981481481</v>
      </c>
      <c r="H4" s="16">
        <v>43015.879849537036</v>
      </c>
      <c r="I4" s="15" t="s">
        <v>41</v>
      </c>
      <c r="J4" s="15" t="s">
        <v>16</v>
      </c>
      <c r="K4" s="15">
        <v>3</v>
      </c>
      <c r="L4" s="22"/>
      <c r="M4" s="22"/>
      <c r="T4">
        <v>22</v>
      </c>
      <c r="U4">
        <v>3</v>
      </c>
      <c r="V4">
        <v>20</v>
      </c>
      <c r="W4">
        <v>3</v>
      </c>
      <c r="X4"/>
      <c r="Y4"/>
    </row>
    <row r="5" spans="2:25" s="15" customFormat="1" ht="12">
      <c r="B5" s="37"/>
      <c r="C5" s="31"/>
      <c r="F5" s="16">
        <v>43015.879849537036</v>
      </c>
      <c r="G5" s="16">
        <v>43015.88414351852</v>
      </c>
      <c r="H5" s="16">
        <v>43015.886412037034</v>
      </c>
      <c r="I5" s="15" t="s">
        <v>43</v>
      </c>
      <c r="J5" s="15" t="s">
        <v>16</v>
      </c>
      <c r="K5" s="15">
        <v>2</v>
      </c>
      <c r="L5" s="22">
        <v>100</v>
      </c>
      <c r="M5" s="22"/>
      <c r="T5">
        <v>23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7"/>
      <c r="C6" s="31"/>
      <c r="F6" s="16">
        <v>43015.886412037034</v>
      </c>
      <c r="G6" s="16">
        <v>43015.925358796296</v>
      </c>
      <c r="H6" s="16">
        <v>43015.928715277776</v>
      </c>
      <c r="I6" s="15" t="s">
        <v>41</v>
      </c>
      <c r="J6" s="15" t="s">
        <v>15</v>
      </c>
      <c r="K6" s="15">
        <v>0</v>
      </c>
      <c r="L6" s="22"/>
      <c r="M6" s="22"/>
      <c r="T6">
        <v>24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43015.928715277776</v>
      </c>
      <c r="G7" s="16">
        <v>43015.93309027778</v>
      </c>
      <c r="H7" s="16">
        <v>43015.933125</v>
      </c>
      <c r="I7" s="15" t="s">
        <v>41</v>
      </c>
      <c r="J7" s="15" t="s">
        <v>15</v>
      </c>
      <c r="K7" s="15">
        <v>1</v>
      </c>
      <c r="L7" s="22"/>
      <c r="M7" s="22"/>
      <c r="T7">
        <v>25</v>
      </c>
      <c r="U7">
        <v>2</v>
      </c>
      <c r="V7">
        <v>18</v>
      </c>
      <c r="W7">
        <v>2</v>
      </c>
      <c r="X7">
        <v>17</v>
      </c>
      <c r="Y7">
        <v>2</v>
      </c>
    </row>
    <row r="8" spans="2:25" s="15" customFormat="1" ht="12">
      <c r="B8" s="37"/>
      <c r="C8" s="31"/>
      <c r="F8" s="16">
        <v>43015.933125</v>
      </c>
      <c r="G8" s="16">
        <v>43015.9344212963</v>
      </c>
      <c r="H8" s="16">
        <v>43015.93614583334</v>
      </c>
      <c r="I8" s="15" t="s">
        <v>32</v>
      </c>
      <c r="J8" s="15" t="s">
        <v>17</v>
      </c>
      <c r="K8" s="15">
        <v>0</v>
      </c>
      <c r="L8" s="22"/>
      <c r="M8" s="22"/>
      <c r="T8">
        <v>26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43015.93614583334</v>
      </c>
      <c r="G9" s="16">
        <v>43015.944016203706</v>
      </c>
      <c r="H9" s="16">
        <v>43015.94516203704</v>
      </c>
      <c r="I9" s="15" t="s">
        <v>34</v>
      </c>
      <c r="J9" s="15" t="s">
        <v>15</v>
      </c>
      <c r="K9" s="15">
        <v>0</v>
      </c>
      <c r="L9" s="22"/>
      <c r="M9" s="22"/>
      <c r="T9">
        <v>26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43015.94516203704</v>
      </c>
      <c r="G10" s="16">
        <v>43015.94787037037</v>
      </c>
      <c r="H10" s="16">
        <v>43015.954988425925</v>
      </c>
      <c r="I10" s="15" t="s">
        <v>104</v>
      </c>
      <c r="J10" s="15" t="s">
        <v>15</v>
      </c>
      <c r="K10" s="15">
        <v>0</v>
      </c>
      <c r="L10" s="22"/>
      <c r="M10" s="22"/>
      <c r="T10">
        <v>27</v>
      </c>
      <c r="U10">
        <v>2</v>
      </c>
      <c r="V10">
        <v>16</v>
      </c>
      <c r="W10">
        <v>2</v>
      </c>
      <c r="X10"/>
      <c r="Y10"/>
    </row>
    <row r="11" spans="2:25" s="15" customFormat="1" ht="12">
      <c r="B11" s="37"/>
      <c r="C11" s="31"/>
      <c r="F11" s="16">
        <v>43015.954988425925</v>
      </c>
      <c r="G11" s="16">
        <v>43015.9609837963</v>
      </c>
      <c r="H11" s="16">
        <v>43015.96328703704</v>
      </c>
      <c r="I11" s="15" t="s">
        <v>86</v>
      </c>
      <c r="J11" s="15" t="s">
        <v>16</v>
      </c>
      <c r="K11" s="15">
        <v>2</v>
      </c>
      <c r="L11" s="22"/>
      <c r="M11" s="22"/>
      <c r="T11">
        <v>28</v>
      </c>
      <c r="U11">
        <v>3</v>
      </c>
      <c r="V11">
        <v>18</v>
      </c>
      <c r="W11">
        <v>3</v>
      </c>
      <c r="X11"/>
      <c r="Y11"/>
    </row>
    <row r="12" spans="2:25" s="15" customFormat="1" ht="12">
      <c r="B12" s="37"/>
      <c r="C12" s="31"/>
      <c r="F12" s="16">
        <v>43015.96328703704</v>
      </c>
      <c r="G12" s="16">
        <v>43015.966886574075</v>
      </c>
      <c r="H12" s="16">
        <v>43015.96695601852</v>
      </c>
      <c r="I12" s="15" t="s">
        <v>28</v>
      </c>
      <c r="J12" s="15" t="s">
        <v>15</v>
      </c>
      <c r="K12" s="15">
        <v>1</v>
      </c>
      <c r="L12" s="22"/>
      <c r="M12" s="22"/>
      <c r="T12">
        <v>28</v>
      </c>
      <c r="U12">
        <v>2</v>
      </c>
      <c r="V12">
        <v>15</v>
      </c>
      <c r="W12">
        <v>2</v>
      </c>
      <c r="X12">
        <v>14</v>
      </c>
      <c r="Y12">
        <v>2</v>
      </c>
    </row>
    <row r="13" spans="2:25" s="15" customFormat="1" ht="12">
      <c r="B13" s="37"/>
      <c r="C13" s="31"/>
      <c r="F13" s="16">
        <v>43015.96695601852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>
        <v>700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30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100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500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30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30</v>
      </c>
      <c r="C19" s="31">
        <v>160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60</v>
      </c>
      <c r="C20" s="32">
        <v>90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100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>
        <v>40</v>
      </c>
      <c r="C22" s="31">
        <v>60</v>
      </c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90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>
        <v>60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60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>
        <v>90</v>
      </c>
      <c r="C26" s="31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8">
        <v>480</v>
      </c>
      <c r="C27" s="32"/>
      <c r="F27" s="16"/>
      <c r="T27"/>
      <c r="U27"/>
      <c r="V27"/>
      <c r="W27"/>
      <c r="X27"/>
      <c r="Y27"/>
    </row>
    <row r="28" spans="2:25" s="15" customFormat="1" ht="12.75" thickBot="1">
      <c r="B28" s="39">
        <v>100</v>
      </c>
      <c r="C28" s="40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180" zoomScaleNormal="180" workbookViewId="0" topLeftCell="A1">
      <selection activeCell="F7" sqref="F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43015.96701388889</v>
      </c>
      <c r="G2" s="16">
        <v>43015.9690162037</v>
      </c>
      <c r="H2" s="16">
        <v>43015.97075231482</v>
      </c>
      <c r="I2" s="15" t="s">
        <v>29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120</v>
      </c>
      <c r="C3" s="24">
        <f>SUM(C4:C30)</f>
        <v>2070</v>
      </c>
      <c r="F3" s="16">
        <v>43015.97075231482</v>
      </c>
      <c r="G3" s="16">
        <v>43015.97678240741</v>
      </c>
      <c r="H3" s="16">
        <v>43015.97681712963</v>
      </c>
      <c r="I3" s="15" t="s">
        <v>43</v>
      </c>
      <c r="J3" s="15" t="s">
        <v>16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43015.97681712963</v>
      </c>
      <c r="G4" s="16">
        <v>43015.97954861111</v>
      </c>
      <c r="H4" s="16">
        <v>43015.98380787037</v>
      </c>
      <c r="I4" s="15" t="s">
        <v>28</v>
      </c>
      <c r="J4" s="15" t="s">
        <v>17</v>
      </c>
      <c r="K4" s="15">
        <v>1</v>
      </c>
      <c r="L4" s="22"/>
      <c r="M4" s="22"/>
      <c r="T4">
        <v>22</v>
      </c>
      <c r="U4">
        <v>3</v>
      </c>
      <c r="V4">
        <v>19</v>
      </c>
      <c r="W4">
        <v>3</v>
      </c>
      <c r="X4"/>
      <c r="Y4"/>
    </row>
    <row r="5" spans="2:25" s="15" customFormat="1" ht="12">
      <c r="B5" s="37"/>
      <c r="C5" s="31"/>
      <c r="F5" s="16">
        <v>43015.98380787037</v>
      </c>
      <c r="G5" s="16">
        <v>43015.993842592594</v>
      </c>
      <c r="H5" s="16">
        <v>43015.99488425926</v>
      </c>
      <c r="I5" s="15" t="s">
        <v>28</v>
      </c>
      <c r="J5" s="15" t="s">
        <v>16</v>
      </c>
      <c r="K5" s="15">
        <v>3</v>
      </c>
      <c r="L5" s="22"/>
      <c r="M5" s="22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5" customFormat="1" ht="12">
      <c r="B6" s="37"/>
      <c r="C6" s="31"/>
      <c r="F6" s="16">
        <v>43015.99488425926</v>
      </c>
      <c r="G6" s="16">
        <v>43015.99743055556</v>
      </c>
      <c r="H6" s="16">
        <v>43016.00099537037</v>
      </c>
      <c r="I6" s="15" t="s">
        <v>28</v>
      </c>
      <c r="J6" s="15" t="s">
        <v>16</v>
      </c>
      <c r="K6" s="15">
        <v>3</v>
      </c>
      <c r="L6" s="22"/>
      <c r="M6" s="22"/>
      <c r="T6">
        <v>24</v>
      </c>
      <c r="U6">
        <v>3</v>
      </c>
      <c r="V6">
        <v>16</v>
      </c>
      <c r="W6">
        <v>3</v>
      </c>
      <c r="X6"/>
      <c r="Y6"/>
    </row>
    <row r="7" spans="2:25" s="15" customFormat="1" ht="12">
      <c r="B7" s="37"/>
      <c r="C7" s="31"/>
      <c r="F7" s="16">
        <v>43016.00099537037</v>
      </c>
      <c r="G7" s="16">
        <v>43016.005520833336</v>
      </c>
      <c r="H7" s="16">
        <v>43016.005636574075</v>
      </c>
      <c r="I7" s="15" t="s">
        <v>86</v>
      </c>
      <c r="J7" s="15" t="s">
        <v>16</v>
      </c>
      <c r="K7" s="15">
        <v>0</v>
      </c>
      <c r="L7" s="22"/>
      <c r="M7" s="22"/>
      <c r="T7">
        <v>25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43016.005636574075</v>
      </c>
      <c r="G8" s="16">
        <v>43016.00959490741</v>
      </c>
      <c r="H8" s="16">
        <v>43016.011782407404</v>
      </c>
      <c r="I8" s="15" t="s">
        <v>30</v>
      </c>
      <c r="J8" s="15" t="s">
        <v>15</v>
      </c>
      <c r="K8" s="15">
        <v>0</v>
      </c>
      <c r="L8" s="22"/>
      <c r="M8" s="22"/>
      <c r="T8">
        <v>25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43016.011782407404</v>
      </c>
      <c r="G9" s="16">
        <v>43016.015543981484</v>
      </c>
      <c r="H9" s="16">
        <v>43016.01559027778</v>
      </c>
      <c r="I9" s="15" t="s">
        <v>28</v>
      </c>
      <c r="J9" s="15" t="s">
        <v>17</v>
      </c>
      <c r="K9" s="15">
        <v>2</v>
      </c>
      <c r="L9" s="22"/>
      <c r="M9" s="22"/>
      <c r="T9">
        <v>26</v>
      </c>
      <c r="U9">
        <v>3</v>
      </c>
      <c r="V9">
        <v>15</v>
      </c>
      <c r="W9">
        <v>3</v>
      </c>
      <c r="X9">
        <v>14</v>
      </c>
      <c r="Y9">
        <v>3</v>
      </c>
    </row>
    <row r="10" spans="2:25" s="15" customFormat="1" ht="12">
      <c r="B10" s="37"/>
      <c r="C10" s="31"/>
      <c r="F10" s="16">
        <v>43016.01559027778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>
        <v>500</v>
      </c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>
        <v>60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90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/>
      <c r="C18" s="31">
        <v>90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/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/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/>
      <c r="C21" s="31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100</v>
      </c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/>
      <c r="C24" s="32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>
        <v>120</v>
      </c>
      <c r="C25" s="32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/>
      <c r="C26" s="40">
        <v>100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180" zoomScaleNormal="180" workbookViewId="0" topLeftCell="A1">
      <selection activeCell="M9" sqref="M9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43016.41133101852</v>
      </c>
      <c r="G2" s="16">
        <v>43016.41494212963</v>
      </c>
      <c r="H2" s="16">
        <v>43016.414976851855</v>
      </c>
      <c r="I2" s="15" t="s">
        <v>28</v>
      </c>
      <c r="J2" s="15" t="s">
        <v>17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250</v>
      </c>
      <c r="C3" s="24">
        <f>SUM(C4:C30)</f>
        <v>3880</v>
      </c>
      <c r="F3" s="16">
        <v>43016.414976851855</v>
      </c>
      <c r="G3" s="16">
        <v>43016.41716435185</v>
      </c>
      <c r="H3" s="16">
        <v>43016.42422453704</v>
      </c>
      <c r="I3" s="15" t="s">
        <v>30</v>
      </c>
      <c r="J3" s="15" t="s">
        <v>16</v>
      </c>
      <c r="K3" s="15">
        <v>0</v>
      </c>
      <c r="L3" s="22">
        <v>100</v>
      </c>
      <c r="M3" s="22"/>
      <c r="T3">
        <v>22</v>
      </c>
      <c r="U3">
        <v>3</v>
      </c>
      <c r="V3">
        <v>19</v>
      </c>
      <c r="W3">
        <v>3</v>
      </c>
      <c r="X3">
        <v>18</v>
      </c>
      <c r="Y3">
        <v>3</v>
      </c>
    </row>
    <row r="4" spans="2:25" s="15" customFormat="1" ht="12">
      <c r="B4" s="37"/>
      <c r="C4" s="31"/>
      <c r="F4" s="16">
        <v>43016.42422453704</v>
      </c>
      <c r="G4" s="16">
        <v>43016.42653935185</v>
      </c>
      <c r="H4" s="16">
        <v>43016.42815972222</v>
      </c>
      <c r="I4" s="15" t="s">
        <v>44</v>
      </c>
      <c r="J4" s="15" t="s">
        <v>18</v>
      </c>
      <c r="K4" s="15">
        <v>1</v>
      </c>
      <c r="L4" s="22"/>
      <c r="M4" s="22"/>
      <c r="T4">
        <v>23</v>
      </c>
      <c r="U4">
        <v>2</v>
      </c>
      <c r="V4">
        <v>20</v>
      </c>
      <c r="W4">
        <v>2</v>
      </c>
      <c r="X4"/>
      <c r="Y4"/>
    </row>
    <row r="5" spans="2:25" s="15" customFormat="1" ht="12">
      <c r="B5" s="37"/>
      <c r="C5" s="31"/>
      <c r="F5" s="16">
        <v>43016.42815972222</v>
      </c>
      <c r="G5" s="16">
        <v>43016.43394675926</v>
      </c>
      <c r="H5" s="16">
        <v>43016.43608796296</v>
      </c>
      <c r="I5" s="15" t="s">
        <v>33</v>
      </c>
      <c r="J5" s="15" t="s">
        <v>15</v>
      </c>
      <c r="K5" s="15">
        <v>2</v>
      </c>
      <c r="L5" s="22"/>
      <c r="M5" s="22"/>
      <c r="T5">
        <v>24</v>
      </c>
      <c r="U5">
        <v>2</v>
      </c>
      <c r="V5">
        <v>19</v>
      </c>
      <c r="W5">
        <v>2</v>
      </c>
      <c r="X5"/>
      <c r="Y5"/>
    </row>
    <row r="6" spans="2:25" s="15" customFormat="1" ht="12">
      <c r="B6" s="37"/>
      <c r="C6" s="31"/>
      <c r="F6" s="16">
        <v>43016.43608796296</v>
      </c>
      <c r="G6" s="16">
        <v>43016.440717592595</v>
      </c>
      <c r="H6" s="16">
        <v>43016.44085648148</v>
      </c>
      <c r="I6" s="15" t="s">
        <v>31</v>
      </c>
      <c r="J6" s="15" t="s">
        <v>16</v>
      </c>
      <c r="K6" s="15">
        <v>1</v>
      </c>
      <c r="L6" s="22">
        <v>100</v>
      </c>
      <c r="M6" s="22"/>
      <c r="T6">
        <v>25</v>
      </c>
      <c r="U6">
        <v>3</v>
      </c>
      <c r="V6">
        <v>17</v>
      </c>
      <c r="W6">
        <v>3</v>
      </c>
      <c r="X6"/>
      <c r="Y6"/>
    </row>
    <row r="7" spans="2:25" s="15" customFormat="1" ht="12">
      <c r="B7" s="37"/>
      <c r="C7" s="31"/>
      <c r="F7" s="16">
        <v>43016.44085648148</v>
      </c>
      <c r="G7" s="16">
        <v>43016.44273148148</v>
      </c>
      <c r="H7" s="16">
        <v>43016.44532407408</v>
      </c>
      <c r="I7" s="15" t="s">
        <v>32</v>
      </c>
      <c r="J7" s="15" t="s">
        <v>15</v>
      </c>
      <c r="K7" s="15">
        <v>-1</v>
      </c>
      <c r="L7" s="22"/>
      <c r="M7" s="22"/>
      <c r="T7">
        <v>16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43016.44532407408</v>
      </c>
      <c r="G8" s="16">
        <v>43016.44701388889</v>
      </c>
      <c r="H8" s="16">
        <v>43016.44971064815</v>
      </c>
      <c r="I8" s="15" t="s">
        <v>88</v>
      </c>
      <c r="J8" s="15" t="s">
        <v>15</v>
      </c>
      <c r="K8" s="15">
        <v>0</v>
      </c>
      <c r="L8" s="22"/>
      <c r="M8" s="22"/>
      <c r="T8">
        <v>25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43016.44971064815</v>
      </c>
      <c r="G9" s="16">
        <v>43016.45214120371</v>
      </c>
      <c r="H9" s="16">
        <v>43016.45579861111</v>
      </c>
      <c r="I9" s="15" t="s">
        <v>86</v>
      </c>
      <c r="J9" s="15" t="s">
        <v>18</v>
      </c>
      <c r="K9" s="15">
        <v>-2</v>
      </c>
      <c r="L9" s="22"/>
      <c r="M9" s="22"/>
      <c r="T9">
        <v>15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43016.45579861111</v>
      </c>
      <c r="G10" s="16">
        <v>43016.45780092593</v>
      </c>
      <c r="H10" s="16">
        <v>43016.46231481482</v>
      </c>
      <c r="I10" s="15" t="s">
        <v>88</v>
      </c>
      <c r="J10" s="15" t="s">
        <v>17</v>
      </c>
      <c r="K10" s="15">
        <v>0</v>
      </c>
      <c r="L10" s="22"/>
      <c r="M10" s="22"/>
      <c r="T10">
        <v>26</v>
      </c>
      <c r="U10">
        <v>3</v>
      </c>
      <c r="V10"/>
      <c r="W10"/>
      <c r="X10"/>
      <c r="Y10"/>
    </row>
    <row r="11" spans="2:25" s="15" customFormat="1" ht="12">
      <c r="B11" s="37"/>
      <c r="C11" s="31"/>
      <c r="F11" s="16">
        <v>43016.46231481482</v>
      </c>
      <c r="G11" s="16">
        <v>43016.466782407406</v>
      </c>
      <c r="H11" s="16">
        <v>43016.466828703706</v>
      </c>
      <c r="I11" s="15" t="s">
        <v>41</v>
      </c>
      <c r="J11" s="15" t="s">
        <v>16</v>
      </c>
      <c r="K11" s="15">
        <v>1</v>
      </c>
      <c r="L11" s="22"/>
      <c r="M11" s="22"/>
      <c r="T11">
        <v>27</v>
      </c>
      <c r="U11">
        <v>3</v>
      </c>
      <c r="V11">
        <v>14</v>
      </c>
      <c r="W11">
        <v>3</v>
      </c>
      <c r="X11"/>
      <c r="Y11"/>
    </row>
    <row r="12" spans="2:25" s="15" customFormat="1" ht="12">
      <c r="B12" s="37"/>
      <c r="C12" s="31">
        <v>500</v>
      </c>
      <c r="F12" s="16">
        <v>43016.466828703706</v>
      </c>
      <c r="G12" s="16">
        <v>43016.47164351852</v>
      </c>
      <c r="H12" s="16">
        <v>43016.47516203704</v>
      </c>
      <c r="I12" s="15" t="s">
        <v>105</v>
      </c>
      <c r="J12" s="15" t="s">
        <v>17</v>
      </c>
      <c r="K12" s="15">
        <v>0</v>
      </c>
      <c r="L12" s="22"/>
      <c r="M12" s="22"/>
      <c r="T12">
        <v>28</v>
      </c>
      <c r="U12">
        <v>3</v>
      </c>
      <c r="V12">
        <v>13</v>
      </c>
      <c r="W12">
        <v>3</v>
      </c>
      <c r="X12">
        <v>12</v>
      </c>
      <c r="Y12">
        <v>3</v>
      </c>
    </row>
    <row r="13" spans="2:25" s="15" customFormat="1" ht="12">
      <c r="B13" s="37"/>
      <c r="C13" s="31">
        <v>1500</v>
      </c>
      <c r="F13" s="16">
        <v>43016.47516203704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>
        <v>30</v>
      </c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>
        <v>200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100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120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/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20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40">
        <v>120</v>
      </c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2.75" thickTop="1">
      <c r="B23" s="37">
        <v>60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>
        <v>70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>
        <v>40</v>
      </c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/>
      <c r="C26" s="32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>
        <v>60</v>
      </c>
      <c r="F27" s="16"/>
      <c r="T27"/>
      <c r="U27"/>
      <c r="V27"/>
      <c r="W27"/>
      <c r="X27"/>
      <c r="Y27"/>
    </row>
    <row r="28" spans="2:25" s="15" customFormat="1" ht="12.75" thickBot="1">
      <c r="B28" s="39"/>
      <c r="C28" s="40">
        <v>220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180" zoomScaleNormal="180" workbookViewId="0" topLeftCell="A1">
      <selection activeCell="I10" sqref="I1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43016.47702546296</v>
      </c>
      <c r="G2" s="16">
        <v>43016.47891203704</v>
      </c>
      <c r="H2" s="16">
        <v>43016.48197916667</v>
      </c>
      <c r="I2" s="15" t="s">
        <v>44</v>
      </c>
      <c r="J2" s="15" t="s">
        <v>16</v>
      </c>
      <c r="K2" s="15">
        <v>-2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2">
        <f>SUM(B4:B30)</f>
        <v>2130</v>
      </c>
      <c r="C3" s="24">
        <f>SUM(C4:C30)</f>
        <v>800</v>
      </c>
      <c r="F3" s="16">
        <v>43016.48197916667</v>
      </c>
      <c r="G3" s="16">
        <v>43016.4837962963</v>
      </c>
      <c r="H3" s="16">
        <v>43016.48509259259</v>
      </c>
      <c r="I3" s="15" t="s">
        <v>28</v>
      </c>
      <c r="J3" s="15" t="s">
        <v>15</v>
      </c>
      <c r="K3" s="15">
        <v>2</v>
      </c>
      <c r="L3" s="22"/>
      <c r="M3" s="22"/>
      <c r="T3">
        <v>21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7"/>
      <c r="C4" s="31"/>
      <c r="F4" s="16">
        <v>43016.48509259259</v>
      </c>
      <c r="G4" s="16">
        <v>43016.48704861111</v>
      </c>
      <c r="H4" s="16">
        <v>43016.48936342593</v>
      </c>
      <c r="I4" s="15" t="s">
        <v>28</v>
      </c>
      <c r="J4" s="15" t="s">
        <v>15</v>
      </c>
      <c r="K4" s="15">
        <v>0</v>
      </c>
      <c r="L4" s="22"/>
      <c r="M4" s="22"/>
      <c r="T4">
        <v>22</v>
      </c>
      <c r="U4">
        <v>2</v>
      </c>
      <c r="V4">
        <v>18</v>
      </c>
      <c r="W4">
        <v>2</v>
      </c>
      <c r="X4"/>
      <c r="Y4"/>
    </row>
    <row r="5" spans="2:25" s="15" customFormat="1" ht="12">
      <c r="B5" s="37"/>
      <c r="C5" s="31"/>
      <c r="F5" s="16">
        <v>43016.48936342593</v>
      </c>
      <c r="G5" s="16">
        <v>43016.49155092592</v>
      </c>
      <c r="H5" s="16">
        <v>43016.494525462964</v>
      </c>
      <c r="I5" s="15" t="s">
        <v>41</v>
      </c>
      <c r="J5" s="15" t="s">
        <v>18</v>
      </c>
      <c r="K5" s="15">
        <v>1</v>
      </c>
      <c r="L5" s="22"/>
      <c r="M5" s="22"/>
      <c r="T5">
        <v>23</v>
      </c>
      <c r="U5">
        <v>2</v>
      </c>
      <c r="V5">
        <v>17</v>
      </c>
      <c r="W5">
        <v>2</v>
      </c>
      <c r="X5"/>
      <c r="Y5"/>
    </row>
    <row r="6" spans="2:25" s="15" customFormat="1" ht="12">
      <c r="B6" s="37"/>
      <c r="C6" s="31"/>
      <c r="F6" s="16">
        <v>43016.494525462964</v>
      </c>
      <c r="G6" s="16">
        <v>43016.49642361111</v>
      </c>
      <c r="H6" s="16">
        <v>43016.49799768518</v>
      </c>
      <c r="I6" s="15" t="s">
        <v>32</v>
      </c>
      <c r="J6" s="15" t="s">
        <v>18</v>
      </c>
      <c r="K6" s="15">
        <v>3</v>
      </c>
      <c r="L6" s="22"/>
      <c r="M6" s="22"/>
      <c r="T6">
        <v>24</v>
      </c>
      <c r="U6">
        <v>2</v>
      </c>
      <c r="V6">
        <v>16</v>
      </c>
      <c r="W6">
        <v>2</v>
      </c>
      <c r="X6"/>
      <c r="Y6"/>
    </row>
    <row r="7" spans="2:25" s="15" customFormat="1" ht="12">
      <c r="B7" s="37"/>
      <c r="C7" s="31"/>
      <c r="F7" s="16">
        <v>43016.49799768518</v>
      </c>
      <c r="G7" s="16">
        <v>43016.50016203704</v>
      </c>
      <c r="H7" s="16">
        <v>43016.50231481482</v>
      </c>
      <c r="I7" s="15" t="s">
        <v>95</v>
      </c>
      <c r="J7" s="15" t="s">
        <v>15</v>
      </c>
      <c r="K7" s="15">
        <v>-3</v>
      </c>
      <c r="L7" s="22"/>
      <c r="M7" s="22"/>
      <c r="T7">
        <v>20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43016.50232638889</v>
      </c>
      <c r="G8" s="16">
        <v>43016.51474537037</v>
      </c>
      <c r="H8" s="16">
        <v>43016.51478009259</v>
      </c>
      <c r="I8" s="15" t="s">
        <v>29</v>
      </c>
      <c r="J8" s="15" t="s">
        <v>15</v>
      </c>
      <c r="K8" s="15">
        <v>1</v>
      </c>
      <c r="L8" s="22"/>
      <c r="M8" s="22"/>
      <c r="T8">
        <v>25</v>
      </c>
      <c r="U8">
        <v>2</v>
      </c>
      <c r="V8">
        <v>15</v>
      </c>
      <c r="W8">
        <v>2</v>
      </c>
      <c r="X8">
        <v>14</v>
      </c>
      <c r="Y8">
        <v>2</v>
      </c>
    </row>
    <row r="9" spans="2:25" s="15" customFormat="1" ht="12">
      <c r="B9" s="37"/>
      <c r="C9" s="31"/>
      <c r="F9" s="16">
        <v>43016.51478009259</v>
      </c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7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>
        <v>700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30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90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30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700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800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100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>
        <v>100</v>
      </c>
      <c r="C22" s="40"/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2.75" thickTop="1">
      <c r="B23" s="37">
        <v>60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>
        <v>40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120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180" zoomScaleNormal="180" workbookViewId="0" topLeftCell="A1">
      <selection activeCell="I15" sqref="I1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43016.514861111114</v>
      </c>
      <c r="G2" s="16">
        <v>43016.5175</v>
      </c>
      <c r="H2" s="16">
        <v>43016.52180555555</v>
      </c>
      <c r="I2" s="15" t="s">
        <v>30</v>
      </c>
      <c r="J2" s="15" t="s">
        <v>17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800</v>
      </c>
      <c r="C3" s="24">
        <f>SUM(C4:C30)</f>
        <v>1210</v>
      </c>
      <c r="F3" s="16">
        <v>43016.52180555555</v>
      </c>
      <c r="G3" s="16">
        <v>43016.52413194445</v>
      </c>
      <c r="H3" s="16">
        <v>43016.528078703705</v>
      </c>
      <c r="I3" s="15" t="s">
        <v>31</v>
      </c>
      <c r="J3" s="15" t="s">
        <v>16</v>
      </c>
      <c r="K3" s="15">
        <v>0</v>
      </c>
      <c r="L3" s="22"/>
      <c r="M3" s="22"/>
      <c r="T3">
        <v>22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43016.528078703705</v>
      </c>
      <c r="G4" s="16">
        <v>43016.532013888886</v>
      </c>
      <c r="H4" s="16">
        <v>43016.53204861111</v>
      </c>
      <c r="I4" s="15" t="s">
        <v>32</v>
      </c>
      <c r="J4" s="15" t="s">
        <v>18</v>
      </c>
      <c r="K4" s="15">
        <v>0</v>
      </c>
      <c r="L4" s="22"/>
      <c r="M4" s="22"/>
      <c r="T4">
        <v>22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43016.53204861111</v>
      </c>
      <c r="G5" s="16">
        <v>43016.53388888889</v>
      </c>
      <c r="H5" s="16">
        <v>43016.53591435185</v>
      </c>
      <c r="I5" s="15" t="s">
        <v>28</v>
      </c>
      <c r="J5" s="15" t="s">
        <v>17</v>
      </c>
      <c r="K5" s="15">
        <v>0</v>
      </c>
      <c r="L5" s="22"/>
      <c r="M5" s="22"/>
      <c r="T5">
        <v>23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7"/>
      <c r="C6" s="31"/>
      <c r="F6" s="16">
        <v>43016.53591435185</v>
      </c>
      <c r="G6" s="16">
        <v>43016.53758101852</v>
      </c>
      <c r="H6" s="16">
        <v>43016.54043981482</v>
      </c>
      <c r="I6" s="15" t="s">
        <v>98</v>
      </c>
      <c r="J6" s="15" t="s">
        <v>15</v>
      </c>
      <c r="K6" s="15">
        <v>-1</v>
      </c>
      <c r="L6" s="22"/>
      <c r="M6" s="22"/>
      <c r="T6">
        <v>18</v>
      </c>
      <c r="U6">
        <v>3</v>
      </c>
      <c r="V6"/>
      <c r="W6"/>
      <c r="X6"/>
      <c r="Y6"/>
    </row>
    <row r="7" spans="2:25" s="15" customFormat="1" ht="12">
      <c r="B7" s="37"/>
      <c r="C7" s="31"/>
      <c r="F7" s="16">
        <v>43016.54043981482</v>
      </c>
      <c r="G7" s="16">
        <v>43016.54246527778</v>
      </c>
      <c r="H7" s="16">
        <v>43016.544756944444</v>
      </c>
      <c r="I7" s="15" t="s">
        <v>29</v>
      </c>
      <c r="J7" s="15" t="s">
        <v>15</v>
      </c>
      <c r="K7" s="15">
        <v>0</v>
      </c>
      <c r="L7" s="22"/>
      <c r="M7" s="22"/>
      <c r="T7">
        <v>24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43016.544756944444</v>
      </c>
      <c r="G8" s="16">
        <v>43016.54837962963</v>
      </c>
      <c r="H8" s="16">
        <v>43016.54840277778</v>
      </c>
      <c r="I8" s="15" t="s">
        <v>29</v>
      </c>
      <c r="J8" s="15" t="s">
        <v>16</v>
      </c>
      <c r="K8" s="15">
        <v>1</v>
      </c>
      <c r="L8" s="22"/>
      <c r="M8" s="22"/>
      <c r="T8">
        <v>25</v>
      </c>
      <c r="U8">
        <v>3</v>
      </c>
      <c r="V8">
        <v>17</v>
      </c>
      <c r="W8">
        <v>3</v>
      </c>
      <c r="X8"/>
      <c r="Y8"/>
    </row>
    <row r="9" spans="2:25" s="15" customFormat="1" ht="12">
      <c r="B9" s="37"/>
      <c r="C9" s="31"/>
      <c r="F9" s="16">
        <v>43016.54840277778</v>
      </c>
      <c r="G9" s="16">
        <v>43016.55028935185</v>
      </c>
      <c r="H9" s="16">
        <v>43016.552152777775</v>
      </c>
      <c r="I9" s="15" t="s">
        <v>45</v>
      </c>
      <c r="J9" s="15" t="s">
        <v>15</v>
      </c>
      <c r="K9" s="15">
        <v>2</v>
      </c>
      <c r="L9" s="22"/>
      <c r="M9" s="22"/>
      <c r="T9">
        <v>26</v>
      </c>
      <c r="U9">
        <v>2</v>
      </c>
      <c r="V9">
        <v>20</v>
      </c>
      <c r="W9">
        <v>2</v>
      </c>
      <c r="X9">
        <v>19</v>
      </c>
      <c r="Y9">
        <v>2</v>
      </c>
    </row>
    <row r="10" spans="2:25" s="15" customFormat="1" ht="12">
      <c r="B10" s="37"/>
      <c r="C10" s="31"/>
      <c r="F10" s="16">
        <v>43016.552152777775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/>
      <c r="C18" s="31">
        <v>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500</v>
      </c>
      <c r="C19" s="31">
        <v>700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40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>
        <v>40</v>
      </c>
      <c r="C22" s="31">
        <v>60</v>
      </c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120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/>
      <c r="C25" s="32">
        <v>120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100</v>
      </c>
      <c r="C26" s="40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tabSelected="1" zoomScale="180" zoomScaleNormal="180" workbookViewId="0" topLeftCell="A1">
      <selection activeCell="H19" sqref="H19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43016.553090277775</v>
      </c>
      <c r="G2" s="16">
        <v>43016.55946759259</v>
      </c>
      <c r="H2" s="16">
        <v>43016.559537037036</v>
      </c>
      <c r="I2" s="15" t="s">
        <v>30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840</v>
      </c>
      <c r="C3" s="24">
        <f>SUM(C4:C30)</f>
        <v>230</v>
      </c>
      <c r="F3" s="16">
        <v>43016.559537037036</v>
      </c>
      <c r="G3" s="16">
        <v>43016.56685185185</v>
      </c>
      <c r="H3" s="16">
        <v>43016.56690972222</v>
      </c>
      <c r="I3" s="15" t="s">
        <v>30</v>
      </c>
      <c r="J3" s="15" t="s">
        <v>17</v>
      </c>
      <c r="K3" s="15">
        <v>-1</v>
      </c>
      <c r="L3" s="22"/>
      <c r="M3" s="22"/>
      <c r="T3">
        <v>20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43016.56690972222</v>
      </c>
      <c r="G4" s="16">
        <v>43016.569236111114</v>
      </c>
      <c r="H4" s="16">
        <v>43016.571226851855</v>
      </c>
      <c r="I4" s="15" t="s">
        <v>28</v>
      </c>
      <c r="J4" s="15" t="s">
        <v>17</v>
      </c>
      <c r="K4" s="15">
        <v>1</v>
      </c>
      <c r="L4" s="22"/>
      <c r="M4" s="22"/>
      <c r="T4">
        <v>21</v>
      </c>
      <c r="U4">
        <v>3</v>
      </c>
      <c r="V4">
        <v>19</v>
      </c>
      <c r="W4">
        <v>3</v>
      </c>
      <c r="X4"/>
      <c r="Y4"/>
    </row>
    <row r="5" spans="2:25" s="15" customFormat="1" ht="12">
      <c r="B5" s="37"/>
      <c r="C5" s="31"/>
      <c r="F5" s="16">
        <v>43016.571226851855</v>
      </c>
      <c r="G5" s="16">
        <v>43016.572847222225</v>
      </c>
      <c r="H5" s="16">
        <v>43016.57523148148</v>
      </c>
      <c r="I5" s="15" t="s">
        <v>43</v>
      </c>
      <c r="J5" s="15" t="s">
        <v>15</v>
      </c>
      <c r="K5" s="15">
        <v>-1</v>
      </c>
      <c r="L5" s="22"/>
      <c r="M5" s="22"/>
      <c r="T5">
        <v>18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43016.57523148148</v>
      </c>
      <c r="G6" s="16">
        <v>43016.57853009259</v>
      </c>
      <c r="H6" s="16">
        <v>43016.581041666665</v>
      </c>
      <c r="I6" s="15" t="s">
        <v>28</v>
      </c>
      <c r="J6" s="15" t="s">
        <v>15</v>
      </c>
      <c r="K6" s="15">
        <v>2</v>
      </c>
      <c r="L6" s="22"/>
      <c r="M6" s="22"/>
      <c r="T6">
        <v>22</v>
      </c>
      <c r="U6">
        <v>2</v>
      </c>
      <c r="V6">
        <v>19</v>
      </c>
      <c r="W6">
        <v>2</v>
      </c>
      <c r="X6"/>
      <c r="Y6"/>
    </row>
    <row r="7" spans="2:25" s="15" customFormat="1" ht="12">
      <c r="B7" s="37"/>
      <c r="C7" s="31"/>
      <c r="F7" s="16">
        <v>43016.581041666665</v>
      </c>
      <c r="G7" s="16">
        <v>43016.582662037035</v>
      </c>
      <c r="H7" s="16">
        <v>43016.58476851852</v>
      </c>
      <c r="I7" s="15" t="s">
        <v>28</v>
      </c>
      <c r="J7" s="15" t="s">
        <v>18</v>
      </c>
      <c r="K7" s="15">
        <v>1</v>
      </c>
      <c r="L7" s="22"/>
      <c r="M7" s="22"/>
      <c r="T7">
        <v>23</v>
      </c>
      <c r="U7">
        <v>2</v>
      </c>
      <c r="V7">
        <v>18</v>
      </c>
      <c r="W7">
        <v>2</v>
      </c>
      <c r="X7">
        <v>17</v>
      </c>
      <c r="Y7">
        <v>2</v>
      </c>
    </row>
    <row r="8" spans="2:25" s="15" customFormat="1" ht="12">
      <c r="B8" s="37"/>
      <c r="C8" s="31"/>
      <c r="F8" s="16">
        <v>43016.58476851852</v>
      </c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37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7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500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30</v>
      </c>
      <c r="C18" s="31">
        <v>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50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100</v>
      </c>
      <c r="C22" s="32"/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3.5" thickBot="1" thickTop="1">
      <c r="B23" s="39">
        <v>100</v>
      </c>
      <c r="C23" s="40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7"/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70"/>
  <sheetViews>
    <sheetView zoomScale="150" zoomScaleNormal="150" workbookViewId="0" topLeftCell="A16">
      <selection activeCell="D56" sqref="D56"/>
    </sheetView>
  </sheetViews>
  <sheetFormatPr defaultColWidth="9.140625" defaultRowHeight="12.75"/>
  <cols>
    <col min="1" max="1" width="18.140625" style="34" customWidth="1"/>
    <col min="2" max="2" width="12.8515625" style="34" customWidth="1"/>
    <col min="3" max="3" width="16.421875" style="34" customWidth="1"/>
    <col min="4" max="4" width="15.421875" style="34" customWidth="1"/>
    <col min="5" max="5" width="19.00390625" style="34" customWidth="1"/>
    <col min="6" max="6" width="13.421875" style="34" customWidth="1"/>
    <col min="7" max="7" width="15.421875" style="34" customWidth="1"/>
    <col min="8" max="10" width="4.8515625" style="34" customWidth="1"/>
    <col min="11" max="12" width="15.421875" style="34" bestFit="1" customWidth="1"/>
    <col min="13" max="16384" width="9.140625" style="34" customWidth="1"/>
  </cols>
  <sheetData>
    <row r="1" spans="1:2" ht="9.75">
      <c r="A1" s="34" t="s">
        <v>19</v>
      </c>
      <c r="B1" s="33">
        <v>1.466863425925926</v>
      </c>
    </row>
    <row r="2" spans="1:2" ht="9.75">
      <c r="A2" s="34" t="s">
        <v>20</v>
      </c>
      <c r="B2" s="33">
        <v>1.466863425925926</v>
      </c>
    </row>
    <row r="3" spans="1:2" ht="9.75">
      <c r="A3" s="34" t="s">
        <v>21</v>
      </c>
      <c r="B3" s="33">
        <v>0</v>
      </c>
    </row>
    <row r="5" spans="1:2" ht="9.75">
      <c r="A5" s="34" t="s">
        <v>22</v>
      </c>
      <c r="B5" s="34">
        <v>25</v>
      </c>
    </row>
    <row r="6" spans="1:2" ht="9.75">
      <c r="A6" s="34" t="s">
        <v>23</v>
      </c>
      <c r="B6" s="33">
        <v>0.05866898148148148</v>
      </c>
    </row>
    <row r="8" spans="1:6" ht="9.75">
      <c r="A8" s="34" t="s">
        <v>35</v>
      </c>
      <c r="B8" s="34">
        <v>160</v>
      </c>
      <c r="F8" s="35"/>
    </row>
    <row r="9" spans="1:2" ht="9.75">
      <c r="A9" s="34" t="s">
        <v>36</v>
      </c>
      <c r="B9" s="33">
        <v>0.009166666666666667</v>
      </c>
    </row>
    <row r="11" ht="9.75">
      <c r="A11" s="34" t="s">
        <v>37</v>
      </c>
    </row>
    <row r="12" spans="1:2" ht="9.75">
      <c r="A12" s="34" t="s">
        <v>38</v>
      </c>
      <c r="B12" s="33">
        <v>0.009166666666666667</v>
      </c>
    </row>
    <row r="13" spans="1:3" ht="9.75">
      <c r="A13" s="34" t="s">
        <v>39</v>
      </c>
      <c r="B13" s="34" t="s">
        <v>40</v>
      </c>
      <c r="C13" s="34" t="s">
        <v>38</v>
      </c>
    </row>
    <row r="14" spans="1:3" ht="9.75">
      <c r="A14" s="34" t="s">
        <v>13</v>
      </c>
      <c r="B14" s="34">
        <v>95</v>
      </c>
      <c r="C14" s="33">
        <v>0.004398148148148148</v>
      </c>
    </row>
    <row r="15" spans="1:3" ht="9.75">
      <c r="A15" s="34" t="s">
        <v>14</v>
      </c>
      <c r="B15" s="34">
        <v>65</v>
      </c>
      <c r="C15" s="33">
        <v>0.01613425925925926</v>
      </c>
    </row>
    <row r="17" ht="9.75">
      <c r="A17" s="34" t="s">
        <v>47</v>
      </c>
    </row>
    <row r="18" spans="1:2" ht="9.75">
      <c r="A18" s="34" t="s">
        <v>48</v>
      </c>
      <c r="B18" s="33">
        <v>0</v>
      </c>
    </row>
    <row r="19" spans="1:3" ht="9.75">
      <c r="A19" s="34" t="s">
        <v>49</v>
      </c>
      <c r="B19" s="34" t="s">
        <v>40</v>
      </c>
      <c r="C19" s="34" t="s">
        <v>48</v>
      </c>
    </row>
    <row r="20" spans="1:3" ht="9.75">
      <c r="A20" s="34" t="s">
        <v>17</v>
      </c>
      <c r="B20" s="34">
        <v>32</v>
      </c>
      <c r="C20" s="33">
        <v>0</v>
      </c>
    </row>
    <row r="21" spans="1:3" ht="9.75">
      <c r="A21" s="34" t="s">
        <v>16</v>
      </c>
      <c r="B21" s="34">
        <v>33</v>
      </c>
      <c r="C21" s="33">
        <v>0</v>
      </c>
    </row>
    <row r="22" spans="1:3" ht="9.75">
      <c r="A22" s="34" t="s">
        <v>15</v>
      </c>
      <c r="B22" s="34">
        <v>52</v>
      </c>
      <c r="C22" s="33">
        <v>0</v>
      </c>
    </row>
    <row r="23" spans="1:3" ht="9.75">
      <c r="A23" s="34" t="s">
        <v>18</v>
      </c>
      <c r="B23" s="34">
        <v>43</v>
      </c>
      <c r="C23" s="33">
        <v>0</v>
      </c>
    </row>
    <row r="25" ht="9.75">
      <c r="A25" s="34" t="s">
        <v>50</v>
      </c>
    </row>
    <row r="26" spans="1:2" ht="9.75">
      <c r="A26" s="34" t="s">
        <v>51</v>
      </c>
      <c r="B26" s="33">
        <v>0</v>
      </c>
    </row>
    <row r="27" spans="1:3" ht="9.75">
      <c r="A27" s="34" t="s">
        <v>52</v>
      </c>
      <c r="B27" s="34" t="s">
        <v>53</v>
      </c>
      <c r="C27" s="34" t="s">
        <v>51</v>
      </c>
    </row>
    <row r="28" spans="1:3" ht="9.75">
      <c r="A28" s="34" t="s">
        <v>13</v>
      </c>
      <c r="B28" s="34">
        <v>65</v>
      </c>
      <c r="C28" s="33">
        <v>0</v>
      </c>
    </row>
    <row r="29" spans="1:3" ht="9.75">
      <c r="A29" s="34" t="s">
        <v>14</v>
      </c>
      <c r="B29" s="34">
        <v>95</v>
      </c>
      <c r="C29" s="33">
        <v>0</v>
      </c>
    </row>
    <row r="31" ht="9.75">
      <c r="A31" s="34" t="s">
        <v>54</v>
      </c>
    </row>
    <row r="32" spans="1:13" ht="9.75">
      <c r="A32" s="34" t="s">
        <v>49</v>
      </c>
      <c r="B32" s="34" t="s">
        <v>55</v>
      </c>
      <c r="C32" s="34" t="s">
        <v>56</v>
      </c>
      <c r="D32" s="34" t="s">
        <v>57</v>
      </c>
      <c r="E32" s="34" t="s">
        <v>58</v>
      </c>
      <c r="F32" s="34" t="s">
        <v>59</v>
      </c>
      <c r="G32" s="34" t="s">
        <v>57</v>
      </c>
      <c r="H32" s="34" t="s">
        <v>60</v>
      </c>
      <c r="I32" s="34" t="s">
        <v>61</v>
      </c>
      <c r="J32" s="34" t="s">
        <v>57</v>
      </c>
      <c r="K32" s="34" t="s">
        <v>62</v>
      </c>
      <c r="L32" s="34" t="s">
        <v>63</v>
      </c>
      <c r="M32" s="34" t="s">
        <v>57</v>
      </c>
    </row>
    <row r="33" spans="1:13" ht="9.75">
      <c r="A33" s="34" t="s">
        <v>16</v>
      </c>
      <c r="B33" s="34">
        <v>25</v>
      </c>
      <c r="C33" s="34">
        <v>6</v>
      </c>
      <c r="D33" s="47">
        <v>0.8064516129032258</v>
      </c>
      <c r="E33" s="34" t="b">
        <v>0</v>
      </c>
      <c r="F33" s="34">
        <v>2</v>
      </c>
      <c r="G33" s="47">
        <v>0</v>
      </c>
      <c r="H33" s="34" t="b">
        <v>0</v>
      </c>
      <c r="I33" s="34" t="b">
        <v>0</v>
      </c>
      <c r="K33" s="34">
        <v>25</v>
      </c>
      <c r="L33" s="34">
        <v>8</v>
      </c>
      <c r="M33" s="47">
        <v>0.7575757575757576</v>
      </c>
    </row>
    <row r="34" spans="1:13" ht="9.75">
      <c r="A34" s="34" t="s">
        <v>17</v>
      </c>
      <c r="B34" s="34">
        <v>24</v>
      </c>
      <c r="C34" s="34">
        <v>8</v>
      </c>
      <c r="D34" s="47">
        <v>0.75</v>
      </c>
      <c r="E34" s="34" t="b">
        <v>0</v>
      </c>
      <c r="F34" s="34" t="b">
        <v>0</v>
      </c>
      <c r="H34" s="34" t="b">
        <v>0</v>
      </c>
      <c r="I34" s="34" t="b">
        <v>0</v>
      </c>
      <c r="K34" s="34">
        <v>24</v>
      </c>
      <c r="L34" s="34">
        <v>8</v>
      </c>
      <c r="M34" s="47">
        <v>0.75</v>
      </c>
    </row>
    <row r="35" spans="1:13" ht="9.75">
      <c r="A35" s="34" t="s">
        <v>15</v>
      </c>
      <c r="B35" s="34">
        <v>38</v>
      </c>
      <c r="C35" s="34">
        <v>9</v>
      </c>
      <c r="D35" s="47">
        <v>0.8085106382978723</v>
      </c>
      <c r="E35" s="34" t="b">
        <v>0</v>
      </c>
      <c r="F35" s="34">
        <v>4</v>
      </c>
      <c r="G35" s="47">
        <v>0</v>
      </c>
      <c r="H35" s="34">
        <v>1</v>
      </c>
      <c r="I35" s="34" t="b">
        <v>0</v>
      </c>
      <c r="J35" s="47">
        <v>1</v>
      </c>
      <c r="K35" s="34">
        <v>39</v>
      </c>
      <c r="L35" s="34">
        <v>13</v>
      </c>
      <c r="M35" s="47">
        <v>0.75</v>
      </c>
    </row>
    <row r="36" spans="1:13" ht="9.75">
      <c r="A36" s="34" t="s">
        <v>18</v>
      </c>
      <c r="B36" s="34">
        <v>26</v>
      </c>
      <c r="C36" s="34">
        <v>14</v>
      </c>
      <c r="D36" s="47">
        <v>0.65</v>
      </c>
      <c r="E36" s="34">
        <v>1</v>
      </c>
      <c r="F36" s="34">
        <v>2</v>
      </c>
      <c r="G36" s="47">
        <v>0.3333333333333333</v>
      </c>
      <c r="H36" s="34" t="b">
        <v>0</v>
      </c>
      <c r="I36" s="34" t="b">
        <v>0</v>
      </c>
      <c r="K36" s="34">
        <v>27</v>
      </c>
      <c r="L36" s="34">
        <v>16</v>
      </c>
      <c r="M36" s="47">
        <v>0.627906976744186</v>
      </c>
    </row>
    <row r="38" ht="9.75">
      <c r="A38" s="34" t="s">
        <v>64</v>
      </c>
    </row>
    <row r="39" spans="1:10" ht="9.75">
      <c r="A39" s="34" t="s">
        <v>52</v>
      </c>
      <c r="B39" s="34" t="s">
        <v>65</v>
      </c>
      <c r="C39" s="34" t="s">
        <v>66</v>
      </c>
      <c r="D39" s="34" t="s">
        <v>57</v>
      </c>
      <c r="E39" s="34" t="s">
        <v>67</v>
      </c>
      <c r="F39" s="34" t="s">
        <v>68</v>
      </c>
      <c r="G39" s="34" t="s">
        <v>57</v>
      </c>
      <c r="H39" s="34" t="s">
        <v>69</v>
      </c>
      <c r="I39" s="34" t="s">
        <v>70</v>
      </c>
      <c r="J39" s="34" t="s">
        <v>57</v>
      </c>
    </row>
    <row r="40" spans="1:10" ht="9.75">
      <c r="A40" s="34" t="s">
        <v>14</v>
      </c>
      <c r="B40" s="34">
        <v>23</v>
      </c>
      <c r="C40" s="34">
        <v>64</v>
      </c>
      <c r="D40" s="47">
        <v>0.26436781609195403</v>
      </c>
      <c r="E40" s="34">
        <v>6</v>
      </c>
      <c r="F40" s="34">
        <v>1</v>
      </c>
      <c r="G40" s="47">
        <v>0.8571428571428571</v>
      </c>
      <c r="H40" s="34" t="b">
        <v>0</v>
      </c>
      <c r="I40" s="34">
        <v>1</v>
      </c>
      <c r="J40" s="47">
        <v>0</v>
      </c>
    </row>
    <row r="41" spans="1:9" ht="9.75">
      <c r="A41" s="34" t="s">
        <v>13</v>
      </c>
      <c r="B41" s="34">
        <v>14</v>
      </c>
      <c r="C41" s="34">
        <v>49</v>
      </c>
      <c r="D41" s="47">
        <v>0.2222222222222222</v>
      </c>
      <c r="E41" s="34">
        <v>2</v>
      </c>
      <c r="F41" s="34" t="b">
        <v>0</v>
      </c>
      <c r="G41" s="47">
        <v>1</v>
      </c>
      <c r="H41" s="34" t="b">
        <v>0</v>
      </c>
      <c r="I41" s="34" t="b">
        <v>0</v>
      </c>
    </row>
    <row r="43" ht="9.75">
      <c r="A43" s="34" t="s">
        <v>71</v>
      </c>
    </row>
    <row r="44" spans="1:2" ht="9.75">
      <c r="A44" s="34" t="s">
        <v>72</v>
      </c>
      <c r="B44" s="34">
        <v>0</v>
      </c>
    </row>
    <row r="45" spans="1:2" ht="9.75">
      <c r="A45" s="34" t="s">
        <v>73</v>
      </c>
      <c r="B45" s="34">
        <v>0</v>
      </c>
    </row>
    <row r="46" ht="9.75">
      <c r="A46" s="34" t="s">
        <v>74</v>
      </c>
    </row>
    <row r="47" ht="9.75">
      <c r="A47" s="34" t="s">
        <v>75</v>
      </c>
    </row>
    <row r="48" spans="1:10" ht="9.75">
      <c r="A48" s="34" t="s">
        <v>76</v>
      </c>
      <c r="B48" s="34" t="s">
        <v>77</v>
      </c>
      <c r="C48" s="34" t="s">
        <v>78</v>
      </c>
      <c r="D48" s="34" t="s">
        <v>79</v>
      </c>
      <c r="E48" s="34" t="s">
        <v>80</v>
      </c>
      <c r="F48" s="34" t="s">
        <v>81</v>
      </c>
      <c r="G48" s="34" t="s">
        <v>82</v>
      </c>
      <c r="H48" s="34" t="s">
        <v>83</v>
      </c>
      <c r="I48" s="34" t="s">
        <v>84</v>
      </c>
      <c r="J48" s="34" t="s">
        <v>85</v>
      </c>
    </row>
    <row r="49" spans="1:10" ht="9.75">
      <c r="A49" s="34" t="s">
        <v>34</v>
      </c>
      <c r="B49" s="34">
        <v>13</v>
      </c>
      <c r="C49" s="47">
        <v>0.08125</v>
      </c>
      <c r="D49" s="34">
        <v>9</v>
      </c>
      <c r="E49" s="34">
        <v>4</v>
      </c>
      <c r="F49" s="47">
        <v>0.6923076923076923</v>
      </c>
      <c r="G49" s="34">
        <v>2</v>
      </c>
      <c r="H49" s="34">
        <v>1</v>
      </c>
      <c r="I49" s="34">
        <v>3</v>
      </c>
      <c r="J49" s="34">
        <v>1</v>
      </c>
    </row>
    <row r="50" spans="1:10" ht="9.75">
      <c r="A50" s="34" t="s">
        <v>30</v>
      </c>
      <c r="B50" s="34">
        <v>14</v>
      </c>
      <c r="C50" s="47">
        <v>0.0875</v>
      </c>
      <c r="D50" s="34">
        <v>12</v>
      </c>
      <c r="E50" s="34">
        <v>2</v>
      </c>
      <c r="F50" s="47">
        <v>0.8571428571428571</v>
      </c>
      <c r="G50" s="34">
        <v>4</v>
      </c>
      <c r="H50" s="34" t="b">
        <v>0</v>
      </c>
      <c r="I50" s="34" t="b">
        <v>0</v>
      </c>
      <c r="J50" s="34" t="b">
        <v>0</v>
      </c>
    </row>
    <row r="51" spans="1:10" ht="9.75">
      <c r="A51" s="34" t="s">
        <v>41</v>
      </c>
      <c r="B51" s="34">
        <v>20</v>
      </c>
      <c r="C51" s="47">
        <v>0.125</v>
      </c>
      <c r="D51" s="34">
        <v>17</v>
      </c>
      <c r="E51" s="34">
        <v>3</v>
      </c>
      <c r="F51" s="47">
        <v>0.85</v>
      </c>
      <c r="G51" s="34">
        <v>8</v>
      </c>
      <c r="H51" s="34">
        <v>1</v>
      </c>
      <c r="I51" s="34">
        <v>5</v>
      </c>
      <c r="J51" s="34" t="b">
        <v>0</v>
      </c>
    </row>
    <row r="52" spans="1:10" ht="9.75">
      <c r="A52" s="34" t="s">
        <v>29</v>
      </c>
      <c r="B52" s="34">
        <v>16</v>
      </c>
      <c r="C52" s="47">
        <v>0.1</v>
      </c>
      <c r="D52" s="34">
        <v>12</v>
      </c>
      <c r="E52" s="34">
        <v>4</v>
      </c>
      <c r="F52" s="47">
        <v>0.75</v>
      </c>
      <c r="G52" s="34">
        <v>4</v>
      </c>
      <c r="H52" s="34">
        <v>2</v>
      </c>
      <c r="I52" s="34">
        <v>2</v>
      </c>
      <c r="J52" s="34" t="b">
        <v>0</v>
      </c>
    </row>
    <row r="53" spans="1:10" ht="9.75">
      <c r="A53" s="34" t="s">
        <v>28</v>
      </c>
      <c r="B53" s="34">
        <v>24</v>
      </c>
      <c r="C53" s="47">
        <v>0.15</v>
      </c>
      <c r="D53" s="34">
        <v>18</v>
      </c>
      <c r="E53" s="34">
        <v>6</v>
      </c>
      <c r="F53" s="47">
        <v>0.75</v>
      </c>
      <c r="G53" s="34">
        <v>8</v>
      </c>
      <c r="H53" s="34" t="b">
        <v>0</v>
      </c>
      <c r="I53" s="34">
        <v>1</v>
      </c>
      <c r="J53" s="34">
        <v>4</v>
      </c>
    </row>
    <row r="54" spans="1:10" ht="9.75">
      <c r="A54" s="34" t="s">
        <v>42</v>
      </c>
      <c r="B54" s="34">
        <v>1</v>
      </c>
      <c r="C54" s="47">
        <v>0.00625</v>
      </c>
      <c r="D54" s="34">
        <v>1</v>
      </c>
      <c r="E54" s="34" t="b">
        <v>0</v>
      </c>
      <c r="F54" s="47">
        <v>1</v>
      </c>
      <c r="G54" s="34" t="b">
        <v>0</v>
      </c>
      <c r="H54" s="34" t="b">
        <v>0</v>
      </c>
      <c r="I54" s="34" t="b">
        <v>0</v>
      </c>
      <c r="J54" s="34" t="b">
        <v>0</v>
      </c>
    </row>
    <row r="55" spans="1:10" ht="9.75">
      <c r="A55" s="34" t="s">
        <v>86</v>
      </c>
      <c r="B55" s="34">
        <v>8</v>
      </c>
      <c r="C55" s="47">
        <v>0.05</v>
      </c>
      <c r="D55" s="34">
        <v>7</v>
      </c>
      <c r="E55" s="34">
        <v>1</v>
      </c>
      <c r="F55" s="47">
        <v>0.875</v>
      </c>
      <c r="G55" s="34">
        <v>1</v>
      </c>
      <c r="H55" s="34">
        <v>1</v>
      </c>
      <c r="I55" s="34">
        <v>4</v>
      </c>
      <c r="J55" s="34" t="b">
        <v>0</v>
      </c>
    </row>
    <row r="56" spans="1:10" ht="9.75">
      <c r="A56" s="34" t="s">
        <v>92</v>
      </c>
      <c r="B56" s="34">
        <v>3</v>
      </c>
      <c r="C56" s="47">
        <v>0.01875</v>
      </c>
      <c r="D56" s="34">
        <v>2</v>
      </c>
      <c r="E56" s="34">
        <v>1</v>
      </c>
      <c r="F56" s="47">
        <v>0.6666666666666666</v>
      </c>
      <c r="G56" s="34" t="b">
        <v>0</v>
      </c>
      <c r="H56" s="34" t="b">
        <v>0</v>
      </c>
      <c r="I56" s="34">
        <v>1</v>
      </c>
      <c r="J56" s="34" t="b">
        <v>0</v>
      </c>
    </row>
    <row r="57" spans="1:10" ht="9.75">
      <c r="A57" s="34" t="s">
        <v>33</v>
      </c>
      <c r="B57" s="34">
        <v>4</v>
      </c>
      <c r="C57" s="47">
        <v>0.025</v>
      </c>
      <c r="D57" s="34">
        <v>3</v>
      </c>
      <c r="E57" s="34">
        <v>1</v>
      </c>
      <c r="F57" s="47">
        <v>0.75</v>
      </c>
      <c r="G57" s="34">
        <v>1</v>
      </c>
      <c r="H57" s="34">
        <v>1</v>
      </c>
      <c r="I57" s="34">
        <v>1</v>
      </c>
      <c r="J57" s="34" t="b">
        <v>0</v>
      </c>
    </row>
    <row r="58" spans="1:10" ht="9.75">
      <c r="A58" s="34" t="s">
        <v>31</v>
      </c>
      <c r="B58" s="34">
        <v>2</v>
      </c>
      <c r="C58" s="47">
        <v>0.0125</v>
      </c>
      <c r="D58" s="34">
        <v>2</v>
      </c>
      <c r="E58" s="34" t="b">
        <v>0</v>
      </c>
      <c r="F58" s="47">
        <v>1</v>
      </c>
      <c r="G58" s="34">
        <v>1</v>
      </c>
      <c r="H58" s="34" t="b">
        <v>0</v>
      </c>
      <c r="I58" s="34">
        <v>1</v>
      </c>
      <c r="J58" s="34" t="b">
        <v>0</v>
      </c>
    </row>
    <row r="59" spans="1:10" ht="9.75">
      <c r="A59" s="34" t="s">
        <v>46</v>
      </c>
      <c r="B59" s="34">
        <v>1</v>
      </c>
      <c r="C59" s="47">
        <v>0.00625</v>
      </c>
      <c r="D59" s="34">
        <v>1</v>
      </c>
      <c r="E59" s="34" t="b">
        <v>0</v>
      </c>
      <c r="F59" s="47">
        <v>1</v>
      </c>
      <c r="G59" s="34" t="b">
        <v>0</v>
      </c>
      <c r="H59" s="34" t="b">
        <v>0</v>
      </c>
      <c r="I59" s="34">
        <v>1</v>
      </c>
      <c r="J59" s="34" t="b">
        <v>0</v>
      </c>
    </row>
    <row r="60" spans="1:10" ht="9.75">
      <c r="A60" s="34" t="s">
        <v>98</v>
      </c>
      <c r="B60" s="34">
        <v>3</v>
      </c>
      <c r="C60" s="47">
        <v>0.01875</v>
      </c>
      <c r="D60" s="34">
        <v>2</v>
      </c>
      <c r="E60" s="34">
        <v>1</v>
      </c>
      <c r="F60" s="47">
        <v>0.6666666666666666</v>
      </c>
      <c r="G60" s="34" t="b">
        <v>0</v>
      </c>
      <c r="H60" s="34" t="b">
        <v>0</v>
      </c>
      <c r="I60" s="34">
        <v>1</v>
      </c>
      <c r="J60" s="34" t="b">
        <v>0</v>
      </c>
    </row>
    <row r="61" spans="1:10" ht="9.75">
      <c r="A61" s="34" t="s">
        <v>89</v>
      </c>
      <c r="B61" s="34">
        <v>2</v>
      </c>
      <c r="C61" s="47">
        <v>0.0125</v>
      </c>
      <c r="D61" s="34">
        <v>2</v>
      </c>
      <c r="E61" s="34" t="b">
        <v>0</v>
      </c>
      <c r="F61" s="47">
        <v>1</v>
      </c>
      <c r="G61" s="34">
        <v>2</v>
      </c>
      <c r="H61" s="34" t="b">
        <v>0</v>
      </c>
      <c r="I61" s="34" t="b">
        <v>0</v>
      </c>
      <c r="J61" s="34" t="b">
        <v>0</v>
      </c>
    </row>
    <row r="62" spans="1:10" ht="9.75">
      <c r="A62" s="34" t="s">
        <v>43</v>
      </c>
      <c r="B62" s="34">
        <v>11</v>
      </c>
      <c r="C62" s="47">
        <v>0.06875</v>
      </c>
      <c r="D62" s="34">
        <v>8</v>
      </c>
      <c r="E62" s="34">
        <v>3</v>
      </c>
      <c r="F62" s="47">
        <v>0.7272727272727273</v>
      </c>
      <c r="G62" s="34">
        <v>3</v>
      </c>
      <c r="H62" s="34" t="b">
        <v>0</v>
      </c>
      <c r="I62" s="34">
        <v>3</v>
      </c>
      <c r="J62" s="34" t="b">
        <v>0</v>
      </c>
    </row>
    <row r="63" spans="1:10" ht="9.75">
      <c r="A63" s="34" t="s">
        <v>91</v>
      </c>
      <c r="B63" s="34">
        <v>1</v>
      </c>
      <c r="C63" s="47">
        <v>0.00625</v>
      </c>
      <c r="D63" s="34">
        <v>1</v>
      </c>
      <c r="E63" s="34" t="b">
        <v>0</v>
      </c>
      <c r="F63" s="47">
        <v>1</v>
      </c>
      <c r="G63" s="34" t="b">
        <v>0</v>
      </c>
      <c r="H63" s="34" t="b">
        <v>0</v>
      </c>
      <c r="I63" s="34" t="b">
        <v>0</v>
      </c>
      <c r="J63" s="34" t="b">
        <v>0</v>
      </c>
    </row>
    <row r="64" spans="1:10" ht="9.75">
      <c r="A64" s="34" t="s">
        <v>99</v>
      </c>
      <c r="B64" s="34">
        <v>3</v>
      </c>
      <c r="C64" s="47">
        <v>0.01875</v>
      </c>
      <c r="D64" s="34">
        <v>2</v>
      </c>
      <c r="E64" s="34">
        <v>1</v>
      </c>
      <c r="F64" s="47">
        <v>0.6666666666666666</v>
      </c>
      <c r="G64" s="34" t="b">
        <v>0</v>
      </c>
      <c r="H64" s="34" t="b">
        <v>0</v>
      </c>
      <c r="I64" s="34" t="b">
        <v>0</v>
      </c>
      <c r="J64" s="34" t="b">
        <v>0</v>
      </c>
    </row>
    <row r="65" spans="1:10" ht="9.75">
      <c r="A65" s="34" t="s">
        <v>32</v>
      </c>
      <c r="B65" s="34">
        <v>14</v>
      </c>
      <c r="C65" s="47">
        <v>0.0875</v>
      </c>
      <c r="D65" s="34">
        <v>10</v>
      </c>
      <c r="E65" s="34">
        <v>4</v>
      </c>
      <c r="F65" s="47">
        <v>0.7142857142857143</v>
      </c>
      <c r="G65" s="34">
        <v>4</v>
      </c>
      <c r="H65" s="34">
        <v>3</v>
      </c>
      <c r="I65" s="34" t="b">
        <v>0</v>
      </c>
      <c r="J65" s="34" t="b">
        <v>0</v>
      </c>
    </row>
    <row r="66" spans="1:10" ht="9.75">
      <c r="A66" s="34" t="s">
        <v>44</v>
      </c>
      <c r="B66" s="34">
        <v>4</v>
      </c>
      <c r="C66" s="47">
        <v>0.025</v>
      </c>
      <c r="D66" s="34">
        <v>2</v>
      </c>
      <c r="E66" s="34">
        <v>2</v>
      </c>
      <c r="F66" s="47">
        <v>0.5</v>
      </c>
      <c r="G66" s="34" t="b">
        <v>0</v>
      </c>
      <c r="H66" s="34" t="b">
        <v>0</v>
      </c>
      <c r="I66" s="34">
        <v>1</v>
      </c>
      <c r="J66" s="34">
        <v>1</v>
      </c>
    </row>
    <row r="67" spans="1:10" ht="9.75">
      <c r="A67" s="34" t="s">
        <v>94</v>
      </c>
      <c r="B67" s="34">
        <v>1</v>
      </c>
      <c r="C67" s="47">
        <v>0.00625</v>
      </c>
      <c r="D67" s="34">
        <v>1</v>
      </c>
      <c r="E67" s="34" t="b">
        <v>0</v>
      </c>
      <c r="F67" s="47">
        <v>1</v>
      </c>
      <c r="G67" s="34" t="b">
        <v>0</v>
      </c>
      <c r="H67" s="34" t="b">
        <v>0</v>
      </c>
      <c r="I67" s="34">
        <v>1</v>
      </c>
      <c r="J67" s="34" t="b">
        <v>0</v>
      </c>
    </row>
    <row r="68" spans="1:10" ht="9.75">
      <c r="A68" s="34" t="s">
        <v>88</v>
      </c>
      <c r="B68" s="34">
        <v>2</v>
      </c>
      <c r="C68" s="47">
        <v>0.0125</v>
      </c>
      <c r="D68" s="34">
        <v>1</v>
      </c>
      <c r="E68" s="34">
        <v>1</v>
      </c>
      <c r="F68" s="47">
        <v>0.5</v>
      </c>
      <c r="G68" s="34" t="b">
        <v>0</v>
      </c>
      <c r="H68" s="34" t="b">
        <v>0</v>
      </c>
      <c r="I68" s="34" t="b">
        <v>0</v>
      </c>
      <c r="J68" s="34" t="b">
        <v>0</v>
      </c>
    </row>
    <row r="69" spans="1:10" ht="9.75">
      <c r="A69" s="34" t="s">
        <v>87</v>
      </c>
      <c r="B69" s="34">
        <v>1</v>
      </c>
      <c r="C69" s="47">
        <v>0.00625</v>
      </c>
      <c r="D69" s="34">
        <v>1</v>
      </c>
      <c r="E69" s="34" t="b">
        <v>0</v>
      </c>
      <c r="F69" s="47">
        <v>1</v>
      </c>
      <c r="G69" s="34" t="b">
        <v>0</v>
      </c>
      <c r="H69" s="34" t="b">
        <v>0</v>
      </c>
      <c r="I69" s="34" t="b">
        <v>0</v>
      </c>
      <c r="J69" s="34" t="b">
        <v>0</v>
      </c>
    </row>
    <row r="70" spans="1:10" ht="9.75">
      <c r="A70" s="34" t="s">
        <v>104</v>
      </c>
      <c r="B70" s="34">
        <v>1</v>
      </c>
      <c r="C70" s="47">
        <v>0.00625</v>
      </c>
      <c r="D70" s="34">
        <v>1</v>
      </c>
      <c r="E70" s="34" t="b">
        <v>0</v>
      </c>
      <c r="F70" s="47">
        <v>1</v>
      </c>
      <c r="G70" s="34">
        <v>1</v>
      </c>
      <c r="H70" s="34" t="b">
        <v>0</v>
      </c>
      <c r="I70" s="34" t="b">
        <v>0</v>
      </c>
      <c r="J70" s="34" t="b">
        <v>0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180" zoomScaleNormal="180" workbookViewId="0" topLeftCell="A1">
      <selection activeCell="K14" sqref="K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/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42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43"/>
      <c r="C4" s="2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43"/>
      <c r="C5" s="2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43"/>
      <c r="C6" s="2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43"/>
      <c r="C7" s="2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43"/>
      <c r="C8" s="2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43"/>
      <c r="C9" s="2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43"/>
      <c r="C10" s="2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/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/>
      <c r="C18" s="2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/>
      <c r="C19" s="2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4"/>
      <c r="C20" s="41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3"/>
      <c r="C21" s="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/>
      <c r="C22" s="2"/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2.75" thickTop="1">
      <c r="B23" s="43"/>
      <c r="C23" s="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3"/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3"/>
      <c r="C25" s="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3"/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2"/>
      <c r="F27" s="16"/>
      <c r="T27"/>
      <c r="U27"/>
      <c r="V27"/>
      <c r="W27"/>
      <c r="X27"/>
      <c r="Y27"/>
    </row>
    <row r="28" spans="2:25" s="15" customFormat="1" ht="12">
      <c r="B28" s="43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180" zoomScaleNormal="180" workbookViewId="0" topLeftCell="A1">
      <selection activeCell="I7" sqref="I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43013.93616898148</v>
      </c>
      <c r="G2" s="16">
        <v>43013.937476851854</v>
      </c>
      <c r="H2" s="16">
        <v>43013.94148148148</v>
      </c>
      <c r="I2" s="15" t="s">
        <v>34</v>
      </c>
      <c r="J2" s="15" t="s">
        <v>17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2">
        <f>SUM(B4:B30)</f>
        <v>2430</v>
      </c>
      <c r="C3" s="24">
        <f>SUM(C4:C30)</f>
        <v>390</v>
      </c>
      <c r="F3" s="16">
        <v>43013.94148148148</v>
      </c>
      <c r="G3" s="16">
        <v>43013.94358796296</v>
      </c>
      <c r="H3" s="16">
        <v>43013.94584490741</v>
      </c>
      <c r="I3" s="15" t="s">
        <v>30</v>
      </c>
      <c r="J3" s="15" t="s">
        <v>17</v>
      </c>
      <c r="K3" s="15">
        <v>3</v>
      </c>
      <c r="L3" s="22"/>
      <c r="M3" s="22"/>
      <c r="T3">
        <v>22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7"/>
      <c r="C4" s="31"/>
      <c r="F4" s="16">
        <v>43013.94584490741</v>
      </c>
      <c r="G4" s="16">
        <v>43013.948483796295</v>
      </c>
      <c r="H4" s="16">
        <v>43013.952361111114</v>
      </c>
      <c r="I4" s="15" t="s">
        <v>28</v>
      </c>
      <c r="J4" s="15" t="s">
        <v>16</v>
      </c>
      <c r="K4" s="15">
        <v>-3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43013.952361111114</v>
      </c>
      <c r="G5" s="16">
        <v>43013.95515046296</v>
      </c>
      <c r="H5" s="16">
        <v>43013.95695601852</v>
      </c>
      <c r="I5" s="15" t="s">
        <v>41</v>
      </c>
      <c r="J5" s="15" t="s">
        <v>15</v>
      </c>
      <c r="K5" s="15">
        <v>4</v>
      </c>
      <c r="L5" s="22"/>
      <c r="M5" s="22"/>
      <c r="T5">
        <v>23</v>
      </c>
      <c r="U5">
        <v>2</v>
      </c>
      <c r="V5">
        <v>19</v>
      </c>
      <c r="W5">
        <v>2</v>
      </c>
      <c r="X5"/>
      <c r="Y5"/>
    </row>
    <row r="6" spans="2:25" s="15" customFormat="1" ht="12">
      <c r="B6" s="37"/>
      <c r="C6" s="31"/>
      <c r="F6" s="16">
        <v>43013.95695601852</v>
      </c>
      <c r="G6" s="16">
        <v>43013.95899305555</v>
      </c>
      <c r="H6" s="16">
        <v>43013.960393518515</v>
      </c>
      <c r="I6" s="15" t="s">
        <v>41</v>
      </c>
      <c r="J6" s="15" t="s">
        <v>15</v>
      </c>
      <c r="K6" s="15">
        <v>3</v>
      </c>
      <c r="L6" s="22"/>
      <c r="M6" s="22"/>
      <c r="T6">
        <v>24</v>
      </c>
      <c r="U6">
        <v>2</v>
      </c>
      <c r="V6">
        <v>18</v>
      </c>
      <c r="W6">
        <v>2</v>
      </c>
      <c r="X6"/>
      <c r="Y6"/>
    </row>
    <row r="7" spans="2:25" s="15" customFormat="1" ht="12">
      <c r="B7" s="37"/>
      <c r="C7" s="31"/>
      <c r="F7" s="16">
        <v>43013.960393518515</v>
      </c>
      <c r="G7" s="16">
        <v>43013.96210648148</v>
      </c>
      <c r="H7" s="16">
        <v>43013.96341435185</v>
      </c>
      <c r="I7" s="15" t="s">
        <v>29</v>
      </c>
      <c r="J7" s="15" t="s">
        <v>15</v>
      </c>
      <c r="K7" s="15">
        <v>1</v>
      </c>
      <c r="L7" s="22"/>
      <c r="M7" s="22"/>
      <c r="T7">
        <v>25</v>
      </c>
      <c r="U7">
        <v>2</v>
      </c>
      <c r="V7">
        <v>17</v>
      </c>
      <c r="W7">
        <v>2</v>
      </c>
      <c r="X7">
        <v>16</v>
      </c>
      <c r="Y7">
        <v>2</v>
      </c>
    </row>
    <row r="8" spans="2:25" s="15" customFormat="1" ht="12">
      <c r="B8" s="37"/>
      <c r="C8" s="31"/>
      <c r="F8" s="16">
        <v>43013.96341435185</v>
      </c>
      <c r="G8" s="16">
        <v>43013.9653587963</v>
      </c>
      <c r="H8" s="16">
        <v>43013.96869212963</v>
      </c>
      <c r="I8" s="15" t="s">
        <v>41</v>
      </c>
      <c r="J8" s="15" t="s">
        <v>16</v>
      </c>
      <c r="K8" s="15">
        <v>1</v>
      </c>
      <c r="L8" s="22"/>
      <c r="M8" s="22"/>
      <c r="T8">
        <v>26</v>
      </c>
      <c r="U8">
        <v>3</v>
      </c>
      <c r="V8">
        <v>19</v>
      </c>
      <c r="W8">
        <v>3</v>
      </c>
      <c r="X8"/>
      <c r="Y8"/>
    </row>
    <row r="9" spans="2:25" s="15" customFormat="1" ht="12">
      <c r="B9" s="37"/>
      <c r="C9" s="31"/>
      <c r="F9" s="16">
        <v>43013.96869212963</v>
      </c>
      <c r="G9" s="16">
        <v>43013.970868055556</v>
      </c>
      <c r="H9" s="16">
        <v>43013.97565972222</v>
      </c>
      <c r="I9" s="15" t="s">
        <v>41</v>
      </c>
      <c r="J9" s="15" t="s">
        <v>17</v>
      </c>
      <c r="K9" s="15">
        <v>-2</v>
      </c>
      <c r="L9" s="22"/>
      <c r="M9" s="22"/>
      <c r="T9">
        <v>15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43013.97565972222</v>
      </c>
      <c r="G10" s="16">
        <v>43013.97837962963</v>
      </c>
      <c r="H10" s="16">
        <v>43013.98003472222</v>
      </c>
      <c r="I10" s="15" t="s">
        <v>28</v>
      </c>
      <c r="J10" s="15" t="s">
        <v>18</v>
      </c>
      <c r="K10" s="15">
        <v>1</v>
      </c>
      <c r="L10" s="22"/>
      <c r="M10" s="22"/>
      <c r="T10">
        <v>26</v>
      </c>
      <c r="U10">
        <v>2</v>
      </c>
      <c r="V10">
        <v>14</v>
      </c>
      <c r="W10">
        <v>2</v>
      </c>
      <c r="X10"/>
      <c r="Y10"/>
    </row>
    <row r="11" spans="2:25" s="15" customFormat="1" ht="12">
      <c r="B11" s="37">
        <v>700</v>
      </c>
      <c r="C11" s="31"/>
      <c r="F11" s="16">
        <v>43013.98003472222</v>
      </c>
      <c r="G11" s="16">
        <v>43013.98351851852</v>
      </c>
      <c r="H11" s="16">
        <v>43013.986979166664</v>
      </c>
      <c r="I11" s="15" t="s">
        <v>34</v>
      </c>
      <c r="J11" s="15" t="s">
        <v>17</v>
      </c>
      <c r="K11" s="15">
        <v>-1</v>
      </c>
      <c r="L11" s="22"/>
      <c r="M11" s="22"/>
      <c r="T11">
        <v>13</v>
      </c>
      <c r="U11">
        <v>2</v>
      </c>
      <c r="V11"/>
      <c r="W11"/>
      <c r="X11"/>
      <c r="Y11"/>
    </row>
    <row r="12" spans="2:25" s="15" customFormat="1" ht="12">
      <c r="B12" s="37">
        <v>50</v>
      </c>
      <c r="C12" s="31"/>
      <c r="F12" s="16">
        <v>43013.986979166664</v>
      </c>
      <c r="G12" s="16">
        <v>43013.99045138889</v>
      </c>
      <c r="H12" s="16">
        <v>43013.99569444444</v>
      </c>
      <c r="I12" s="15" t="s">
        <v>90</v>
      </c>
      <c r="J12" s="15" t="s">
        <v>17</v>
      </c>
      <c r="K12" s="15">
        <v>-1</v>
      </c>
      <c r="L12" s="22"/>
      <c r="M12" s="22"/>
      <c r="T12">
        <v>12</v>
      </c>
      <c r="U12">
        <v>2</v>
      </c>
      <c r="V12"/>
      <c r="W12"/>
      <c r="X12"/>
      <c r="Y12"/>
    </row>
    <row r="13" spans="2:25" s="15" customFormat="1" ht="12">
      <c r="B13" s="37">
        <v>50</v>
      </c>
      <c r="C13" s="31"/>
      <c r="F13" s="16">
        <v>43013.99569444444</v>
      </c>
      <c r="G13" s="16">
        <v>43013.99842592593</v>
      </c>
      <c r="H13" s="16">
        <v>43014.001805555556</v>
      </c>
      <c r="I13" s="15" t="s">
        <v>29</v>
      </c>
      <c r="J13" s="15" t="s">
        <v>15</v>
      </c>
      <c r="K13" s="15">
        <v>0</v>
      </c>
      <c r="L13" s="22"/>
      <c r="M13" s="22"/>
      <c r="T13">
        <v>27</v>
      </c>
      <c r="U13">
        <v>2</v>
      </c>
      <c r="V13">
        <v>11</v>
      </c>
      <c r="W13">
        <v>2</v>
      </c>
      <c r="X13"/>
      <c r="Y13"/>
    </row>
    <row r="14" spans="2:25" s="15" customFormat="1" ht="12">
      <c r="B14" s="37">
        <v>30</v>
      </c>
      <c r="C14" s="31"/>
      <c r="F14" s="16">
        <v>43014.001805555556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100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8">
        <v>500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8">
        <v>30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90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120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300</v>
      </c>
      <c r="C20" s="32">
        <v>90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/>
      <c r="C21" s="31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120</v>
      </c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2.75" thickTop="1">
      <c r="B23" s="37">
        <v>60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>
        <v>60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9">
        <v>120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8">
        <v>100</v>
      </c>
      <c r="C26" s="32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>
        <v>120</v>
      </c>
      <c r="C27" s="40"/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180" zoomScaleNormal="180" workbookViewId="0" topLeftCell="A1">
      <selection activeCell="B30" sqref="B3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43014.00271990741</v>
      </c>
      <c r="G2" s="16">
        <v>43014.00746527778</v>
      </c>
      <c r="H2" s="16">
        <v>43014.00751157408</v>
      </c>
      <c r="I2" s="15" t="s">
        <v>28</v>
      </c>
      <c r="J2" s="15" t="s">
        <v>17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2250</v>
      </c>
      <c r="C3" s="24">
        <f>SUM(C4:C30)</f>
        <v>1280</v>
      </c>
      <c r="F3" s="16">
        <v>43014.00751157408</v>
      </c>
      <c r="G3" s="16">
        <v>43014.01206018519</v>
      </c>
      <c r="H3" s="16">
        <v>43014.014710648145</v>
      </c>
      <c r="I3" s="15" t="s">
        <v>41</v>
      </c>
      <c r="J3" s="15" t="s">
        <v>16</v>
      </c>
      <c r="K3" s="15">
        <v>2</v>
      </c>
      <c r="L3" s="22"/>
      <c r="M3" s="22"/>
      <c r="T3">
        <v>22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7"/>
      <c r="C4" s="31"/>
      <c r="F4" s="16">
        <v>43014.014710648145</v>
      </c>
      <c r="G4" s="16">
        <v>43014.016863425924</v>
      </c>
      <c r="H4" s="16">
        <v>43014.01960648148</v>
      </c>
      <c r="I4" s="15" t="s">
        <v>28</v>
      </c>
      <c r="J4" s="15" t="s">
        <v>17</v>
      </c>
      <c r="K4" s="15">
        <v>1</v>
      </c>
      <c r="L4" s="22"/>
      <c r="M4" s="22"/>
      <c r="T4">
        <v>23</v>
      </c>
      <c r="U4">
        <v>3</v>
      </c>
      <c r="V4">
        <v>18</v>
      </c>
      <c r="W4">
        <v>3</v>
      </c>
      <c r="X4">
        <v>17</v>
      </c>
      <c r="Y4">
        <v>3</v>
      </c>
    </row>
    <row r="5" spans="2:25" s="15" customFormat="1" ht="12">
      <c r="B5" s="37"/>
      <c r="C5" s="31"/>
      <c r="F5" s="16">
        <v>43014.01960648148</v>
      </c>
      <c r="G5" s="16">
        <v>43014.02400462963</v>
      </c>
      <c r="H5" s="16">
        <v>43014.024050925924</v>
      </c>
      <c r="I5" s="15" t="s">
        <v>28</v>
      </c>
      <c r="J5" s="15" t="s">
        <v>15</v>
      </c>
      <c r="K5" s="15">
        <v>2</v>
      </c>
      <c r="L5" s="22"/>
      <c r="M5" s="22"/>
      <c r="T5">
        <v>24</v>
      </c>
      <c r="U5">
        <v>2</v>
      </c>
      <c r="V5">
        <v>20</v>
      </c>
      <c r="W5">
        <v>2</v>
      </c>
      <c r="X5"/>
      <c r="Y5"/>
    </row>
    <row r="6" spans="2:25" s="15" customFormat="1" ht="12">
      <c r="B6" s="37"/>
      <c r="C6" s="31"/>
      <c r="F6" s="16">
        <v>43014.024050925924</v>
      </c>
      <c r="G6" s="16">
        <v>43014.030011574076</v>
      </c>
      <c r="H6" s="16">
        <v>43014.03412037037</v>
      </c>
      <c r="I6" s="15" t="s">
        <v>42</v>
      </c>
      <c r="J6" s="15" t="s">
        <v>18</v>
      </c>
      <c r="K6" s="15">
        <v>1</v>
      </c>
      <c r="L6" s="22"/>
      <c r="M6" s="22"/>
      <c r="T6">
        <v>25</v>
      </c>
      <c r="U6">
        <v>2</v>
      </c>
      <c r="V6">
        <v>19</v>
      </c>
      <c r="W6">
        <v>2</v>
      </c>
      <c r="X6">
        <v>18</v>
      </c>
      <c r="Y6">
        <v>2</v>
      </c>
    </row>
    <row r="7" spans="2:25" s="15" customFormat="1" ht="12">
      <c r="B7" s="37"/>
      <c r="C7" s="31"/>
      <c r="F7" s="16">
        <v>43014.03412037037</v>
      </c>
      <c r="G7" s="16">
        <v>43014.41552083333</v>
      </c>
      <c r="H7" s="16">
        <v>43014.415555555555</v>
      </c>
      <c r="I7" s="15" t="s">
        <v>86</v>
      </c>
      <c r="J7" s="15" t="s">
        <v>16</v>
      </c>
      <c r="K7" s="15">
        <v>0</v>
      </c>
      <c r="L7" s="22"/>
      <c r="M7" s="22"/>
      <c r="T7">
        <v>26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43014.415555555555</v>
      </c>
      <c r="G8" s="16">
        <v>43014.41743055556</v>
      </c>
      <c r="H8" s="16">
        <v>43014.42047453704</v>
      </c>
      <c r="I8" s="15" t="s">
        <v>92</v>
      </c>
      <c r="J8" s="15" t="s">
        <v>16</v>
      </c>
      <c r="K8" s="15">
        <v>2</v>
      </c>
      <c r="L8" s="22"/>
      <c r="M8" s="22"/>
      <c r="T8">
        <v>27</v>
      </c>
      <c r="U8">
        <v>3</v>
      </c>
      <c r="V8">
        <v>16</v>
      </c>
      <c r="W8">
        <v>3</v>
      </c>
      <c r="X8"/>
      <c r="Y8"/>
    </row>
    <row r="9" spans="2:25" s="15" customFormat="1" ht="12">
      <c r="B9" s="37"/>
      <c r="C9" s="31"/>
      <c r="F9" s="16">
        <v>43014.42047453704</v>
      </c>
      <c r="G9" s="16">
        <v>43014.427256944444</v>
      </c>
      <c r="H9" s="16">
        <v>43014.42731481481</v>
      </c>
      <c r="I9" s="15" t="s">
        <v>30</v>
      </c>
      <c r="J9" s="15" t="s">
        <v>15</v>
      </c>
      <c r="K9" s="15">
        <v>1</v>
      </c>
      <c r="L9" s="22"/>
      <c r="M9" s="22"/>
      <c r="T9">
        <v>28</v>
      </c>
      <c r="U9">
        <v>2</v>
      </c>
      <c r="V9">
        <v>17</v>
      </c>
      <c r="W9">
        <v>2</v>
      </c>
      <c r="X9"/>
      <c r="Y9"/>
    </row>
    <row r="10" spans="2:25" s="15" customFormat="1" ht="12">
      <c r="B10" s="37"/>
      <c r="C10" s="31"/>
      <c r="F10" s="16">
        <v>43014.42731481481</v>
      </c>
      <c r="G10" s="16">
        <v>43014.430613425924</v>
      </c>
      <c r="H10" s="16">
        <v>43014.430763888886</v>
      </c>
      <c r="I10" s="15" t="s">
        <v>34</v>
      </c>
      <c r="J10" s="15" t="s">
        <v>18</v>
      </c>
      <c r="K10" s="15">
        <v>1</v>
      </c>
      <c r="L10" s="22"/>
      <c r="M10" s="22"/>
      <c r="T10">
        <v>29</v>
      </c>
      <c r="U10">
        <v>2</v>
      </c>
      <c r="V10">
        <v>16</v>
      </c>
      <c r="W10">
        <v>2</v>
      </c>
      <c r="X10"/>
      <c r="Y10"/>
    </row>
    <row r="11" spans="2:25" s="15" customFormat="1" ht="12">
      <c r="B11" s="37"/>
      <c r="C11" s="31"/>
      <c r="F11" s="16">
        <v>43014.430763888886</v>
      </c>
      <c r="G11" s="16">
        <v>43014.43722222222</v>
      </c>
      <c r="H11" s="16">
        <v>43014.43728009259</v>
      </c>
      <c r="I11" s="15" t="s">
        <v>41</v>
      </c>
      <c r="J11" s="15" t="s">
        <v>17</v>
      </c>
      <c r="K11" s="15">
        <v>0</v>
      </c>
      <c r="L11" s="22"/>
      <c r="M11" s="22"/>
      <c r="T11">
        <v>29</v>
      </c>
      <c r="U11">
        <v>3</v>
      </c>
      <c r="V11"/>
      <c r="W11"/>
      <c r="X11"/>
      <c r="Y11"/>
    </row>
    <row r="12" spans="2:25" s="15" customFormat="1" ht="12">
      <c r="B12" s="37"/>
      <c r="C12" s="31"/>
      <c r="F12" s="16">
        <v>43014.43728009259</v>
      </c>
      <c r="G12" s="16">
        <v>43014.44096064815</v>
      </c>
      <c r="H12" s="16">
        <v>43014.44099537037</v>
      </c>
      <c r="I12" s="15" t="s">
        <v>33</v>
      </c>
      <c r="J12" s="15" t="s">
        <v>15</v>
      </c>
      <c r="K12" s="15">
        <v>2</v>
      </c>
      <c r="L12" s="22"/>
      <c r="M12" s="22"/>
      <c r="T12">
        <v>30</v>
      </c>
      <c r="U12">
        <v>2</v>
      </c>
      <c r="V12">
        <v>15</v>
      </c>
      <c r="W12">
        <v>2</v>
      </c>
      <c r="X12">
        <v>14</v>
      </c>
      <c r="Y12">
        <v>2</v>
      </c>
    </row>
    <row r="13" spans="2:25" s="15" customFormat="1" ht="12">
      <c r="B13" s="37"/>
      <c r="C13" s="31"/>
      <c r="F13" s="16">
        <v>43014.44099537037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>
        <v>500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60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30</v>
      </c>
      <c r="C16" s="31">
        <v>40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30</v>
      </c>
      <c r="C17" s="31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700</v>
      </c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250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60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/>
      <c r="C22" s="31">
        <v>60</v>
      </c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100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240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8"/>
      <c r="C27" s="32">
        <v>40</v>
      </c>
      <c r="F27" s="16"/>
      <c r="T27"/>
      <c r="U27"/>
      <c r="V27"/>
      <c r="W27"/>
      <c r="X27"/>
      <c r="Y27"/>
    </row>
    <row r="28" spans="2:25" s="15" customFormat="1" ht="12">
      <c r="B28" s="38">
        <v>120</v>
      </c>
      <c r="C28" s="3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>
        <v>90</v>
      </c>
      <c r="C29" s="31">
        <v>60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Bot="1">
      <c r="B30" s="39">
        <v>70</v>
      </c>
      <c r="C30" s="40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Top="1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180" zoomScaleNormal="180" workbookViewId="0" topLeftCell="A1">
      <selection activeCell="I22" sqref="I2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43014.44107638889</v>
      </c>
      <c r="G2" s="16">
        <v>43014.44278935185</v>
      </c>
      <c r="H2" s="16">
        <v>43014.4446875</v>
      </c>
      <c r="I2" s="15" t="s">
        <v>31</v>
      </c>
      <c r="J2" s="15" t="s">
        <v>15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2">
        <f>SUM(B4:B30)</f>
        <v>1380</v>
      </c>
      <c r="C3" s="24">
        <f>SUM(C4:C30)</f>
        <v>1670</v>
      </c>
      <c r="F3" s="16">
        <v>43014.4446875</v>
      </c>
      <c r="G3" s="16">
        <v>43014.44767361111</v>
      </c>
      <c r="H3" s="16">
        <v>43014.45002314815</v>
      </c>
      <c r="I3" s="15" t="s">
        <v>46</v>
      </c>
      <c r="J3" s="15" t="s">
        <v>16</v>
      </c>
      <c r="K3" s="15">
        <v>1</v>
      </c>
      <c r="L3" s="22"/>
      <c r="M3" s="22"/>
      <c r="T3">
        <v>21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7"/>
      <c r="C4" s="31"/>
      <c r="F4" s="16">
        <v>43014.45002314815</v>
      </c>
      <c r="G4" s="16">
        <v>43014.453043981484</v>
      </c>
      <c r="H4" s="16">
        <v>43014.4549537037</v>
      </c>
      <c r="I4" s="15" t="s">
        <v>34</v>
      </c>
      <c r="J4" s="15" t="s">
        <v>16</v>
      </c>
      <c r="K4" s="15">
        <v>1</v>
      </c>
      <c r="L4" s="22"/>
      <c r="M4" s="22"/>
      <c r="T4">
        <v>22</v>
      </c>
      <c r="U4">
        <v>3</v>
      </c>
      <c r="V4">
        <v>19</v>
      </c>
      <c r="W4">
        <v>3</v>
      </c>
      <c r="X4"/>
      <c r="Y4"/>
    </row>
    <row r="5" spans="2:25" s="15" customFormat="1" ht="12">
      <c r="B5" s="37"/>
      <c r="C5" s="31"/>
      <c r="F5" s="16">
        <v>43014.4549537037</v>
      </c>
      <c r="G5" s="16">
        <v>43014.45761574074</v>
      </c>
      <c r="H5" s="16">
        <v>43014.465046296296</v>
      </c>
      <c r="I5" s="15" t="s">
        <v>97</v>
      </c>
      <c r="J5" s="15" t="s">
        <v>15</v>
      </c>
      <c r="K5" s="15">
        <v>-2</v>
      </c>
      <c r="L5" s="22"/>
      <c r="M5" s="22"/>
      <c r="T5">
        <v>18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43014.46505787037</v>
      </c>
      <c r="G6" s="16">
        <v>43014.46844907408</v>
      </c>
      <c r="H6" s="16">
        <v>43014.46994212963</v>
      </c>
      <c r="I6" s="15" t="s">
        <v>98</v>
      </c>
      <c r="J6" s="15" t="s">
        <v>18</v>
      </c>
      <c r="K6" s="15">
        <v>1</v>
      </c>
      <c r="L6" s="22"/>
      <c r="M6" s="22"/>
      <c r="T6">
        <v>23</v>
      </c>
      <c r="U6">
        <v>2</v>
      </c>
      <c r="V6">
        <v>20</v>
      </c>
      <c r="W6">
        <v>2</v>
      </c>
      <c r="X6"/>
      <c r="Y6"/>
    </row>
    <row r="7" spans="2:25" s="15" customFormat="1" ht="12">
      <c r="B7" s="37"/>
      <c r="C7" s="31"/>
      <c r="F7" s="16">
        <v>43014.46994212963</v>
      </c>
      <c r="G7" s="16">
        <v>43014.472858796296</v>
      </c>
      <c r="H7" s="16">
        <v>43014.47824074074</v>
      </c>
      <c r="I7" s="15" t="s">
        <v>34</v>
      </c>
      <c r="J7" s="15" t="s">
        <v>16</v>
      </c>
      <c r="K7" s="15">
        <v>-1</v>
      </c>
      <c r="L7" s="22"/>
      <c r="M7" s="22"/>
      <c r="T7">
        <v>19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43014.47824074074</v>
      </c>
      <c r="G8" s="16">
        <v>43014.48063657407</v>
      </c>
      <c r="H8" s="16">
        <v>43014.485289351855</v>
      </c>
      <c r="I8" s="15" t="s">
        <v>89</v>
      </c>
      <c r="J8" s="15" t="s">
        <v>15</v>
      </c>
      <c r="K8" s="15">
        <v>1</v>
      </c>
      <c r="L8" s="22"/>
      <c r="M8" s="22"/>
      <c r="T8">
        <v>24</v>
      </c>
      <c r="U8">
        <v>2</v>
      </c>
      <c r="V8">
        <v>18</v>
      </c>
      <c r="W8">
        <v>2</v>
      </c>
      <c r="X8"/>
      <c r="Y8"/>
    </row>
    <row r="9" spans="2:25" s="15" customFormat="1" ht="12">
      <c r="B9" s="37"/>
      <c r="C9" s="31"/>
      <c r="F9" s="16">
        <v>43014.485289351855</v>
      </c>
      <c r="G9" s="16">
        <v>43014.48832175926</v>
      </c>
      <c r="H9" s="16">
        <v>43014.491574074076</v>
      </c>
      <c r="I9" s="15" t="s">
        <v>28</v>
      </c>
      <c r="J9" s="15" t="s">
        <v>16</v>
      </c>
      <c r="K9" s="15">
        <v>-1</v>
      </c>
      <c r="L9" s="22"/>
      <c r="M9" s="22"/>
      <c r="T9">
        <v>17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43014.491574074076</v>
      </c>
      <c r="G10" s="16">
        <v>43014.49556712963</v>
      </c>
      <c r="H10" s="16">
        <v>43014.498344907406</v>
      </c>
      <c r="I10" s="15" t="s">
        <v>30</v>
      </c>
      <c r="J10" s="15" t="s">
        <v>18</v>
      </c>
      <c r="K10" s="15">
        <v>0</v>
      </c>
      <c r="L10" s="22"/>
      <c r="M10" s="22"/>
      <c r="T10">
        <v>25</v>
      </c>
      <c r="U10">
        <v>2</v>
      </c>
      <c r="V10">
        <v>16</v>
      </c>
      <c r="W10">
        <v>2</v>
      </c>
      <c r="X10"/>
      <c r="Y10"/>
    </row>
    <row r="11" spans="2:25" s="15" customFormat="1" ht="12">
      <c r="B11" s="37"/>
      <c r="C11" s="31"/>
      <c r="F11" s="16">
        <v>43014.498344907406</v>
      </c>
      <c r="G11" s="16">
        <v>43014.5069212963</v>
      </c>
      <c r="H11" s="16">
        <v>43014.50695601852</v>
      </c>
      <c r="I11" s="15" t="s">
        <v>30</v>
      </c>
      <c r="J11" s="15" t="s">
        <v>17</v>
      </c>
      <c r="K11" s="15">
        <v>1</v>
      </c>
      <c r="L11" s="22"/>
      <c r="M11" s="22"/>
      <c r="T11">
        <v>26</v>
      </c>
      <c r="U11">
        <v>3</v>
      </c>
      <c r="V11">
        <v>17</v>
      </c>
      <c r="W11">
        <v>3</v>
      </c>
      <c r="X11"/>
      <c r="Y11"/>
    </row>
    <row r="12" spans="2:25" s="15" customFormat="1" ht="12">
      <c r="B12" s="37"/>
      <c r="C12" s="31"/>
      <c r="F12" s="16">
        <v>43014.50695601852</v>
      </c>
      <c r="G12" s="16">
        <v>43014.51170138889</v>
      </c>
      <c r="H12" s="16">
        <v>43014.51173611111</v>
      </c>
      <c r="I12" s="15" t="s">
        <v>43</v>
      </c>
      <c r="J12" s="15" t="s">
        <v>18</v>
      </c>
      <c r="K12" s="15">
        <v>1</v>
      </c>
      <c r="L12" s="22">
        <v>100</v>
      </c>
      <c r="M12" s="22"/>
      <c r="T12">
        <v>27</v>
      </c>
      <c r="U12">
        <v>2</v>
      </c>
      <c r="V12">
        <v>15</v>
      </c>
      <c r="W12">
        <v>2</v>
      </c>
      <c r="X12"/>
      <c r="Y12"/>
    </row>
    <row r="13" spans="2:25" s="15" customFormat="1" ht="12">
      <c r="B13" s="37"/>
      <c r="C13" s="31"/>
      <c r="F13" s="16">
        <v>43014.51173611111</v>
      </c>
      <c r="G13" s="16">
        <v>43014.513333333336</v>
      </c>
      <c r="H13" s="16">
        <v>43014.51483796296</v>
      </c>
      <c r="I13" s="15" t="s">
        <v>43</v>
      </c>
      <c r="J13" s="15" t="s">
        <v>15</v>
      </c>
      <c r="K13" s="15">
        <v>1</v>
      </c>
      <c r="L13" s="22"/>
      <c r="M13" s="22"/>
      <c r="T13">
        <v>28</v>
      </c>
      <c r="U13">
        <v>2</v>
      </c>
      <c r="V13">
        <v>14</v>
      </c>
      <c r="W13">
        <v>2</v>
      </c>
      <c r="X13"/>
      <c r="Y13"/>
    </row>
    <row r="14" spans="2:25" s="15" customFormat="1" ht="12">
      <c r="B14" s="37">
        <v>30</v>
      </c>
      <c r="C14" s="31">
        <v>500</v>
      </c>
      <c r="F14" s="16">
        <v>43014.51483796296</v>
      </c>
      <c r="G14" s="16">
        <v>43014.51696759259</v>
      </c>
      <c r="H14" s="16">
        <v>43014.518645833334</v>
      </c>
      <c r="I14" s="15" t="s">
        <v>33</v>
      </c>
      <c r="J14" s="15" t="s">
        <v>16</v>
      </c>
      <c r="K14" s="15">
        <v>0</v>
      </c>
      <c r="L14" s="22"/>
      <c r="M14" s="22"/>
      <c r="T14">
        <v>29</v>
      </c>
      <c r="U14">
        <v>3</v>
      </c>
      <c r="V14"/>
      <c r="W14"/>
      <c r="X14"/>
      <c r="Y14"/>
    </row>
    <row r="15" spans="2:25" s="15" customFormat="1" ht="12">
      <c r="B15" s="37">
        <v>130</v>
      </c>
      <c r="C15" s="31">
        <v>30</v>
      </c>
      <c r="F15" s="16">
        <v>43014.518645833334</v>
      </c>
      <c r="G15" s="16">
        <v>43014.521527777775</v>
      </c>
      <c r="H15" s="16">
        <v>43014.52446759259</v>
      </c>
      <c r="I15" s="15" t="s">
        <v>43</v>
      </c>
      <c r="J15" s="15" t="s">
        <v>18</v>
      </c>
      <c r="K15" s="15">
        <v>-3</v>
      </c>
      <c r="L15" s="22"/>
      <c r="M15" s="22"/>
      <c r="T15">
        <v>16</v>
      </c>
      <c r="U15">
        <v>3</v>
      </c>
      <c r="V15"/>
      <c r="W15"/>
      <c r="X15"/>
      <c r="Y15"/>
    </row>
    <row r="16" spans="2:25" s="15" customFormat="1" ht="12">
      <c r="B16" s="37">
        <v>500</v>
      </c>
      <c r="C16" s="31">
        <v>300</v>
      </c>
      <c r="F16" s="16">
        <v>43014.52446759259</v>
      </c>
      <c r="G16" s="16">
        <v>43014.52719907407</v>
      </c>
      <c r="H16" s="16">
        <v>43014.53011574074</v>
      </c>
      <c r="I16" s="15" t="s">
        <v>28</v>
      </c>
      <c r="J16" s="15" t="s">
        <v>17</v>
      </c>
      <c r="K16" s="15">
        <v>1</v>
      </c>
      <c r="L16" s="22"/>
      <c r="M16" s="22"/>
      <c r="T16">
        <v>30</v>
      </c>
      <c r="U16">
        <v>3</v>
      </c>
      <c r="V16">
        <v>15</v>
      </c>
      <c r="W16">
        <v>3</v>
      </c>
      <c r="X16">
        <v>14</v>
      </c>
      <c r="Y16">
        <v>3</v>
      </c>
    </row>
    <row r="17" spans="2:25" s="15" customFormat="1" ht="12">
      <c r="B17" s="37">
        <v>100</v>
      </c>
      <c r="C17" s="31">
        <v>30</v>
      </c>
      <c r="F17" s="16">
        <v>43014.53011574074</v>
      </c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30</v>
      </c>
      <c r="C18" s="31">
        <v>300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100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20</v>
      </c>
      <c r="C20" s="32">
        <v>20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60</v>
      </c>
      <c r="C21" s="31">
        <v>80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90</v>
      </c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2.75" thickTop="1">
      <c r="B23" s="37">
        <v>80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>
        <v>30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120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8"/>
      <c r="C26" s="32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>
        <v>90</v>
      </c>
      <c r="C27" s="31"/>
      <c r="F27" s="16"/>
      <c r="T27"/>
      <c r="U27"/>
      <c r="V27"/>
      <c r="W27"/>
      <c r="X27"/>
      <c r="Y27"/>
    </row>
    <row r="28" spans="2:25" s="15" customFormat="1" ht="12">
      <c r="B28" s="38">
        <v>90</v>
      </c>
      <c r="C28" s="3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>
        <v>70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Bot="1">
      <c r="B30" s="39"/>
      <c r="C30" s="40">
        <v>100</v>
      </c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Top="1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180" zoomScaleNormal="180" workbookViewId="0" topLeftCell="A1">
      <selection activeCell="H19" sqref="H19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43014.634930555556</v>
      </c>
      <c r="G2" s="16">
        <v>43014.6372337963</v>
      </c>
      <c r="H2" s="16">
        <v>43014.6391087963</v>
      </c>
      <c r="I2" s="15" t="s">
        <v>98</v>
      </c>
      <c r="J2" s="15" t="s">
        <v>18</v>
      </c>
      <c r="K2" s="15">
        <v>-2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1920</v>
      </c>
      <c r="C3" s="24">
        <f>SUM(C4:C30)</f>
        <v>1070</v>
      </c>
      <c r="F3" s="16">
        <v>43014.6391087963</v>
      </c>
      <c r="G3" s="16">
        <v>43014.643738425926</v>
      </c>
      <c r="H3" s="16">
        <v>43014.64398148148</v>
      </c>
      <c r="I3" s="15" t="s">
        <v>34</v>
      </c>
      <c r="J3" s="15" t="s">
        <v>16</v>
      </c>
      <c r="K3" s="15">
        <v>3</v>
      </c>
      <c r="L3" s="22"/>
      <c r="M3" s="22"/>
      <c r="T3">
        <v>21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7"/>
      <c r="C4" s="31"/>
      <c r="F4" s="16">
        <v>43014.64398148148</v>
      </c>
      <c r="G4" s="16">
        <v>43014.64733796296</v>
      </c>
      <c r="H4" s="16">
        <v>43014.649143518516</v>
      </c>
      <c r="I4" s="15" t="s">
        <v>43</v>
      </c>
      <c r="J4" s="15" t="s">
        <v>18</v>
      </c>
      <c r="K4" s="15">
        <v>-2</v>
      </c>
      <c r="L4" s="22"/>
      <c r="M4" s="22"/>
      <c r="T4">
        <v>18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43014.649143518516</v>
      </c>
      <c r="G5" s="16">
        <v>43014.652546296296</v>
      </c>
      <c r="H5" s="16">
        <v>43014.656875</v>
      </c>
      <c r="I5" s="15" t="s">
        <v>95</v>
      </c>
      <c r="J5" s="15" t="s">
        <v>18</v>
      </c>
      <c r="K5" s="15">
        <v>-1</v>
      </c>
      <c r="L5" s="22"/>
      <c r="M5" s="22"/>
      <c r="T5">
        <v>17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43014.656875</v>
      </c>
      <c r="G6" s="16">
        <v>43014.65877314815</v>
      </c>
      <c r="H6" s="16">
        <v>43014.6609375</v>
      </c>
      <c r="I6" s="15" t="s">
        <v>30</v>
      </c>
      <c r="J6" s="15" t="s">
        <v>15</v>
      </c>
      <c r="K6" s="15">
        <v>1</v>
      </c>
      <c r="L6" s="22"/>
      <c r="M6" s="22"/>
      <c r="T6">
        <v>21</v>
      </c>
      <c r="U6">
        <v>2</v>
      </c>
      <c r="V6">
        <v>20</v>
      </c>
      <c r="W6">
        <v>2</v>
      </c>
      <c r="X6"/>
      <c r="Y6"/>
    </row>
    <row r="7" spans="2:25" s="15" customFormat="1" ht="12">
      <c r="B7" s="37"/>
      <c r="C7" s="31"/>
      <c r="F7" s="16">
        <v>43014.6609375</v>
      </c>
      <c r="G7" s="16">
        <v>43014.663611111115</v>
      </c>
      <c r="H7" s="16">
        <v>43014.668125</v>
      </c>
      <c r="I7" s="15" t="s">
        <v>28</v>
      </c>
      <c r="J7" s="15" t="s">
        <v>16</v>
      </c>
      <c r="K7" s="15">
        <v>2</v>
      </c>
      <c r="L7" s="22"/>
      <c r="M7" s="22"/>
      <c r="T7">
        <v>22</v>
      </c>
      <c r="U7">
        <v>3</v>
      </c>
      <c r="V7">
        <v>16</v>
      </c>
      <c r="W7">
        <v>3</v>
      </c>
      <c r="X7"/>
      <c r="Y7"/>
    </row>
    <row r="8" spans="2:25" s="15" customFormat="1" ht="12">
      <c r="B8" s="37"/>
      <c r="C8" s="31"/>
      <c r="F8" s="16">
        <v>43014.668125</v>
      </c>
      <c r="G8" s="16">
        <v>43014.67008101852</v>
      </c>
      <c r="H8" s="16">
        <v>43014.673622685186</v>
      </c>
      <c r="I8" s="15" t="s">
        <v>86</v>
      </c>
      <c r="J8" s="15" t="s">
        <v>15</v>
      </c>
      <c r="K8" s="15">
        <v>-1</v>
      </c>
      <c r="L8" s="22"/>
      <c r="M8" s="22"/>
      <c r="T8">
        <v>15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43014.673622685186</v>
      </c>
      <c r="G9" s="16">
        <v>43014.67592592593</v>
      </c>
      <c r="H9" s="16">
        <v>43014.67890046296</v>
      </c>
      <c r="I9" s="15" t="s">
        <v>34</v>
      </c>
      <c r="J9" s="15" t="s">
        <v>18</v>
      </c>
      <c r="K9" s="15">
        <v>-1</v>
      </c>
      <c r="L9" s="22"/>
      <c r="M9" s="22"/>
      <c r="T9">
        <v>14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43014.67890046296</v>
      </c>
      <c r="G10" s="16">
        <v>43014.68560185185</v>
      </c>
      <c r="H10" s="16">
        <v>43014.685694444444</v>
      </c>
      <c r="I10" s="15" t="s">
        <v>28</v>
      </c>
      <c r="J10" s="15" t="s">
        <v>16</v>
      </c>
      <c r="K10" s="15">
        <v>-2</v>
      </c>
      <c r="L10" s="22"/>
      <c r="M10" s="22"/>
      <c r="T10">
        <v>19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43014.685694444444</v>
      </c>
      <c r="G11" s="16">
        <v>43014.68769675926</v>
      </c>
      <c r="H11" s="16">
        <v>43014.69142361111</v>
      </c>
      <c r="I11" s="15" t="s">
        <v>91</v>
      </c>
      <c r="J11" s="15" t="s">
        <v>18</v>
      </c>
      <c r="K11" s="15">
        <v>0</v>
      </c>
      <c r="L11" s="22"/>
      <c r="M11" s="22"/>
      <c r="T11">
        <v>23</v>
      </c>
      <c r="U11">
        <v>2</v>
      </c>
      <c r="V11"/>
      <c r="W11"/>
      <c r="X11"/>
      <c r="Y11"/>
    </row>
    <row r="12" spans="2:25" s="15" customFormat="1" ht="12">
      <c r="B12" s="37"/>
      <c r="C12" s="31">
        <v>30</v>
      </c>
      <c r="F12" s="16">
        <v>43014.69142361111</v>
      </c>
      <c r="G12" s="16">
        <v>43014.69311342593</v>
      </c>
      <c r="H12" s="16">
        <v>43014.69553240741</v>
      </c>
      <c r="I12" s="15" t="s">
        <v>34</v>
      </c>
      <c r="J12" s="15" t="s">
        <v>15</v>
      </c>
      <c r="K12" s="15">
        <v>-1</v>
      </c>
      <c r="L12" s="22"/>
      <c r="M12" s="22"/>
      <c r="T12">
        <v>13</v>
      </c>
      <c r="U12">
        <v>3</v>
      </c>
      <c r="V12"/>
      <c r="W12"/>
      <c r="X12"/>
      <c r="Y12"/>
    </row>
    <row r="13" spans="2:25" s="15" customFormat="1" ht="12">
      <c r="B13" s="37">
        <v>500</v>
      </c>
      <c r="C13" s="31">
        <v>100</v>
      </c>
      <c r="F13" s="16">
        <v>43014.69553240741</v>
      </c>
      <c r="G13" s="16">
        <v>43014.6974537037</v>
      </c>
      <c r="H13" s="16">
        <v>43014.69961805556</v>
      </c>
      <c r="I13" s="15" t="s">
        <v>99</v>
      </c>
      <c r="J13" s="15" t="s">
        <v>18</v>
      </c>
      <c r="K13" s="15">
        <v>3</v>
      </c>
      <c r="L13" s="22"/>
      <c r="M13" s="22"/>
      <c r="T13">
        <v>24</v>
      </c>
      <c r="U13">
        <v>2</v>
      </c>
      <c r="V13">
        <v>18</v>
      </c>
      <c r="W13">
        <v>2</v>
      </c>
      <c r="X13"/>
      <c r="Y13"/>
    </row>
    <row r="14" spans="2:25" s="15" customFormat="1" ht="12">
      <c r="B14" s="37">
        <v>60</v>
      </c>
      <c r="C14" s="31">
        <v>100</v>
      </c>
      <c r="F14" s="16">
        <v>43014.69961805556</v>
      </c>
      <c r="G14" s="16">
        <v>43014.70238425926</v>
      </c>
      <c r="H14" s="16">
        <v>43014.704097222224</v>
      </c>
      <c r="I14" s="15" t="s">
        <v>33</v>
      </c>
      <c r="J14" s="15" t="s">
        <v>18</v>
      </c>
      <c r="K14" s="15">
        <v>2</v>
      </c>
      <c r="L14" s="22"/>
      <c r="M14" s="22"/>
      <c r="T14">
        <v>25</v>
      </c>
      <c r="U14">
        <v>2</v>
      </c>
      <c r="V14">
        <v>17</v>
      </c>
      <c r="W14">
        <v>2</v>
      </c>
      <c r="X14">
        <v>16</v>
      </c>
      <c r="Y14">
        <v>2</v>
      </c>
    </row>
    <row r="15" spans="2:25" s="15" customFormat="1" ht="12">
      <c r="B15" s="37">
        <v>30</v>
      </c>
      <c r="C15" s="31">
        <v>100</v>
      </c>
      <c r="F15" s="16">
        <v>43014.704097222224</v>
      </c>
      <c r="G15" s="16">
        <v>43014.707870370374</v>
      </c>
      <c r="H15" s="16">
        <v>43014.71028935185</v>
      </c>
      <c r="I15" s="15" t="s">
        <v>28</v>
      </c>
      <c r="J15" s="15" t="s">
        <v>18</v>
      </c>
      <c r="K15" s="15">
        <v>1</v>
      </c>
      <c r="L15" s="22"/>
      <c r="M15" s="22"/>
      <c r="T15">
        <v>26</v>
      </c>
      <c r="U15">
        <v>2</v>
      </c>
      <c r="V15">
        <v>15</v>
      </c>
      <c r="W15">
        <v>2</v>
      </c>
      <c r="X15"/>
      <c r="Y15"/>
    </row>
    <row r="16" spans="2:25" s="15" customFormat="1" ht="12">
      <c r="B16" s="37">
        <v>500</v>
      </c>
      <c r="C16" s="31">
        <v>60</v>
      </c>
      <c r="F16" s="16">
        <v>43014.71028935185</v>
      </c>
      <c r="G16" s="16">
        <v>43014.711863425924</v>
      </c>
      <c r="H16" s="16">
        <v>43014.713483796295</v>
      </c>
      <c r="I16" s="15" t="s">
        <v>32</v>
      </c>
      <c r="J16" s="15" t="s">
        <v>15</v>
      </c>
      <c r="K16" s="15">
        <v>0</v>
      </c>
      <c r="L16" s="22"/>
      <c r="M16" s="22"/>
      <c r="T16">
        <v>27</v>
      </c>
      <c r="U16">
        <v>2</v>
      </c>
      <c r="V16"/>
      <c r="W16"/>
      <c r="X16"/>
      <c r="Y16"/>
    </row>
    <row r="17" spans="2:25" s="15" customFormat="1" ht="12">
      <c r="B17" s="37">
        <v>60</v>
      </c>
      <c r="C17" s="31">
        <v>100</v>
      </c>
      <c r="F17" s="16">
        <v>43014.713483796295</v>
      </c>
      <c r="G17" s="16">
        <v>43014.715150462966</v>
      </c>
      <c r="H17" s="16">
        <v>43014.71855324074</v>
      </c>
      <c r="I17" s="15" t="s">
        <v>28</v>
      </c>
      <c r="J17" s="15" t="s">
        <v>17</v>
      </c>
      <c r="K17" s="15">
        <v>1</v>
      </c>
      <c r="L17" s="22"/>
      <c r="M17" s="22"/>
      <c r="T17">
        <v>27</v>
      </c>
      <c r="U17">
        <v>3</v>
      </c>
      <c r="V17">
        <v>12</v>
      </c>
      <c r="W17">
        <v>3</v>
      </c>
      <c r="X17"/>
      <c r="Y17"/>
    </row>
    <row r="18" spans="2:25" s="15" customFormat="1" ht="12">
      <c r="B18" s="37">
        <v>60</v>
      </c>
      <c r="C18" s="31">
        <v>100</v>
      </c>
      <c r="F18" s="16">
        <v>43014.718564814815</v>
      </c>
      <c r="G18" s="16">
        <v>43014.7237962963</v>
      </c>
      <c r="H18" s="16">
        <v>43014.72640046296</v>
      </c>
      <c r="I18" s="15" t="s">
        <v>28</v>
      </c>
      <c r="J18" s="15" t="s">
        <v>15</v>
      </c>
      <c r="K18" s="15">
        <v>2</v>
      </c>
      <c r="L18" s="22"/>
      <c r="M18" s="22"/>
      <c r="T18">
        <v>28</v>
      </c>
      <c r="U18">
        <v>2</v>
      </c>
      <c r="V18">
        <v>14</v>
      </c>
      <c r="W18">
        <v>2</v>
      </c>
      <c r="X18">
        <v>13</v>
      </c>
      <c r="Y18">
        <v>2</v>
      </c>
    </row>
    <row r="19" spans="2:25" s="15" customFormat="1" ht="12.75" thickBot="1">
      <c r="B19" s="37">
        <v>200</v>
      </c>
      <c r="C19" s="31">
        <v>90</v>
      </c>
      <c r="F19" s="16">
        <v>43014.72640046296</v>
      </c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120</v>
      </c>
      <c r="C21" s="32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100</v>
      </c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2.75" thickTop="1">
      <c r="B23" s="37">
        <v>30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>
        <v>20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70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8">
        <v>100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8">
        <v>40</v>
      </c>
      <c r="C27" s="32">
        <v>100</v>
      </c>
      <c r="F27" s="16"/>
      <c r="T27"/>
      <c r="U27"/>
      <c r="V27"/>
      <c r="W27"/>
      <c r="X27"/>
      <c r="Y27"/>
    </row>
    <row r="28" spans="2:25" s="15" customFormat="1" ht="12.75" thickBot="1">
      <c r="B28" s="39">
        <v>100</v>
      </c>
      <c r="C28" s="40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180" zoomScaleNormal="180" workbookViewId="0" topLeftCell="A1">
      <selection activeCell="F27" sqref="F2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43014.72646990741</v>
      </c>
      <c r="G2" s="16">
        <v>43014.72876157407</v>
      </c>
      <c r="H2" s="16">
        <v>43014.731620370374</v>
      </c>
      <c r="I2" s="15" t="s">
        <v>30</v>
      </c>
      <c r="J2" s="15" t="s">
        <v>18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1400</v>
      </c>
      <c r="C3" s="24">
        <f>SUM(C4:C30)</f>
        <v>1200</v>
      </c>
      <c r="F3" s="16">
        <v>43014.731620370374</v>
      </c>
      <c r="G3" s="16">
        <v>43014.73416666667</v>
      </c>
      <c r="H3" s="16">
        <v>43014.73700231482</v>
      </c>
      <c r="I3" s="15" t="s">
        <v>88</v>
      </c>
      <c r="J3" s="15" t="s">
        <v>17</v>
      </c>
      <c r="K3" s="15">
        <v>-2</v>
      </c>
      <c r="L3" s="22"/>
      <c r="M3" s="22"/>
      <c r="T3">
        <v>20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43014.73700231482</v>
      </c>
      <c r="G4" s="16">
        <v>43014.739224537036</v>
      </c>
      <c r="H4" s="16">
        <v>43014.74104166667</v>
      </c>
      <c r="I4" s="15" t="s">
        <v>29</v>
      </c>
      <c r="J4" s="15" t="s">
        <v>18</v>
      </c>
      <c r="K4" s="15">
        <v>2</v>
      </c>
      <c r="L4" s="22"/>
      <c r="M4" s="22"/>
      <c r="T4">
        <v>21</v>
      </c>
      <c r="U4">
        <v>2</v>
      </c>
      <c r="V4">
        <v>19</v>
      </c>
      <c r="W4">
        <v>2</v>
      </c>
      <c r="X4"/>
      <c r="Y4"/>
    </row>
    <row r="5" spans="2:25" s="15" customFormat="1" ht="12">
      <c r="B5" s="37"/>
      <c r="C5" s="31"/>
      <c r="F5" s="16">
        <v>43014.74104166667</v>
      </c>
      <c r="G5" s="16">
        <v>43014.74412037037</v>
      </c>
      <c r="H5" s="16">
        <v>43014.74649305556</v>
      </c>
      <c r="I5" s="15" t="s">
        <v>28</v>
      </c>
      <c r="J5" s="15" t="s">
        <v>15</v>
      </c>
      <c r="K5" s="15">
        <v>3</v>
      </c>
      <c r="L5" s="22"/>
      <c r="M5" s="22"/>
      <c r="T5">
        <v>22</v>
      </c>
      <c r="U5">
        <v>2</v>
      </c>
      <c r="V5">
        <v>18</v>
      </c>
      <c r="W5">
        <v>2</v>
      </c>
      <c r="X5">
        <v>17</v>
      </c>
      <c r="Y5">
        <v>2</v>
      </c>
    </row>
    <row r="6" spans="2:25" s="15" customFormat="1" ht="12">
      <c r="B6" s="37"/>
      <c r="C6" s="31"/>
      <c r="F6" s="16">
        <v>43014.74649305556</v>
      </c>
      <c r="G6" s="16">
        <v>43014.749710648146</v>
      </c>
      <c r="H6" s="16">
        <v>43014.7527662037</v>
      </c>
      <c r="I6" s="15" t="s">
        <v>86</v>
      </c>
      <c r="J6" s="15" t="s">
        <v>16</v>
      </c>
      <c r="K6" s="15">
        <v>2</v>
      </c>
      <c r="L6" s="22"/>
      <c r="M6" s="22"/>
      <c r="T6">
        <v>23</v>
      </c>
      <c r="U6">
        <v>3</v>
      </c>
      <c r="V6">
        <v>19</v>
      </c>
      <c r="W6">
        <v>3</v>
      </c>
      <c r="X6"/>
      <c r="Y6"/>
    </row>
    <row r="7" spans="2:25" s="15" customFormat="1" ht="12">
      <c r="B7" s="37"/>
      <c r="C7" s="31"/>
      <c r="F7" s="16">
        <v>43014.7527662037</v>
      </c>
      <c r="G7" s="16">
        <v>43014.75503472222</v>
      </c>
      <c r="H7" s="16">
        <v>43014.757685185185</v>
      </c>
      <c r="I7" s="15" t="s">
        <v>28</v>
      </c>
      <c r="J7" s="15" t="s">
        <v>17</v>
      </c>
      <c r="K7" s="15">
        <v>1</v>
      </c>
      <c r="L7" s="22"/>
      <c r="M7" s="22"/>
      <c r="T7">
        <v>24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7"/>
      <c r="C8" s="31"/>
      <c r="F8" s="16">
        <v>43014.757685185185</v>
      </c>
      <c r="G8" s="16">
        <v>43014.76353009259</v>
      </c>
      <c r="H8" s="16">
        <v>43014.76356481481</v>
      </c>
      <c r="I8" s="15" t="s">
        <v>32</v>
      </c>
      <c r="J8" s="15" t="s">
        <v>15</v>
      </c>
      <c r="K8" s="15">
        <v>1</v>
      </c>
      <c r="L8" s="22"/>
      <c r="M8" s="22"/>
      <c r="T8">
        <v>25</v>
      </c>
      <c r="U8">
        <v>2</v>
      </c>
      <c r="V8">
        <v>16</v>
      </c>
      <c r="W8">
        <v>2</v>
      </c>
      <c r="X8"/>
      <c r="Y8"/>
    </row>
    <row r="9" spans="2:25" s="15" customFormat="1" ht="12">
      <c r="B9" s="37"/>
      <c r="C9" s="31"/>
      <c r="F9" s="16">
        <v>43014.76356481481</v>
      </c>
      <c r="G9" s="16">
        <v>43014.79958333333</v>
      </c>
      <c r="H9" s="16">
        <v>43014.80211805556</v>
      </c>
      <c r="I9" s="15" t="s">
        <v>41</v>
      </c>
      <c r="J9" s="15" t="s">
        <v>15</v>
      </c>
      <c r="K9" s="15">
        <v>2</v>
      </c>
      <c r="L9" s="22"/>
      <c r="M9" s="22"/>
      <c r="T9">
        <v>26</v>
      </c>
      <c r="U9">
        <v>2</v>
      </c>
      <c r="V9">
        <v>15</v>
      </c>
      <c r="W9">
        <v>2</v>
      </c>
      <c r="X9"/>
      <c r="Y9"/>
    </row>
    <row r="10" spans="2:25" s="15" customFormat="1" ht="12">
      <c r="B10" s="37"/>
      <c r="C10" s="31"/>
      <c r="F10" s="16">
        <v>43014.80211805556</v>
      </c>
      <c r="G10" s="16">
        <v>43014.80462962963</v>
      </c>
      <c r="H10" s="16">
        <v>43014.807962962965</v>
      </c>
      <c r="I10" s="15" t="s">
        <v>43</v>
      </c>
      <c r="J10" s="15" t="s">
        <v>16</v>
      </c>
      <c r="K10" s="15">
        <v>2</v>
      </c>
      <c r="L10" s="22"/>
      <c r="M10" s="22"/>
      <c r="T10">
        <v>27</v>
      </c>
      <c r="U10">
        <v>3</v>
      </c>
      <c r="V10">
        <v>17</v>
      </c>
      <c r="W10">
        <v>3</v>
      </c>
      <c r="X10"/>
      <c r="Y10"/>
    </row>
    <row r="11" spans="2:25" s="15" customFormat="1" ht="12">
      <c r="B11" s="37"/>
      <c r="C11" s="31"/>
      <c r="F11" s="16">
        <v>43014.807962962965</v>
      </c>
      <c r="G11" s="16">
        <v>43014.8106712963</v>
      </c>
      <c r="H11" s="16">
        <v>43014.81476851852</v>
      </c>
      <c r="I11" s="15" t="s">
        <v>43</v>
      </c>
      <c r="J11" s="15" t="s">
        <v>18</v>
      </c>
      <c r="K11" s="15">
        <v>-1</v>
      </c>
      <c r="L11" s="22"/>
      <c r="M11" s="22"/>
      <c r="T11">
        <v>16</v>
      </c>
      <c r="U11">
        <v>3</v>
      </c>
      <c r="V11"/>
      <c r="W11"/>
      <c r="X11"/>
      <c r="Y11"/>
    </row>
    <row r="12" spans="2:25" s="15" customFormat="1" ht="12">
      <c r="B12" s="37"/>
      <c r="C12" s="31"/>
      <c r="F12" s="16">
        <v>43014.81476851852</v>
      </c>
      <c r="G12" s="16">
        <v>43014.81793981481</v>
      </c>
      <c r="H12" s="16">
        <v>43014.81796296296</v>
      </c>
      <c r="I12" s="15" t="s">
        <v>32</v>
      </c>
      <c r="J12" s="15" t="s">
        <v>15</v>
      </c>
      <c r="K12" s="15">
        <v>0</v>
      </c>
      <c r="L12" s="22"/>
      <c r="M12" s="22"/>
      <c r="T12">
        <v>27</v>
      </c>
      <c r="U12">
        <v>2</v>
      </c>
      <c r="V12"/>
      <c r="W12"/>
      <c r="X12"/>
      <c r="Y12"/>
    </row>
    <row r="13" spans="2:25" s="15" customFormat="1" ht="12">
      <c r="B13" s="37"/>
      <c r="C13" s="31"/>
      <c r="F13" s="16">
        <v>43014.81796296296</v>
      </c>
      <c r="G13" s="16">
        <v>43014.87274305556</v>
      </c>
      <c r="H13" s="16">
        <v>43014.872777777775</v>
      </c>
      <c r="I13" s="15" t="s">
        <v>41</v>
      </c>
      <c r="J13" s="15" t="s">
        <v>17</v>
      </c>
      <c r="K13" s="15">
        <v>3</v>
      </c>
      <c r="L13" s="22"/>
      <c r="M13" s="22"/>
      <c r="T13">
        <v>28</v>
      </c>
      <c r="U13">
        <v>3</v>
      </c>
      <c r="V13">
        <v>15</v>
      </c>
      <c r="W13">
        <v>3</v>
      </c>
      <c r="X13">
        <v>14</v>
      </c>
      <c r="Y13">
        <v>3</v>
      </c>
    </row>
    <row r="14" spans="2:25" s="15" customFormat="1" ht="12">
      <c r="B14" s="37"/>
      <c r="C14" s="31">
        <v>500</v>
      </c>
      <c r="F14" s="16">
        <v>43014.872777777775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60</v>
      </c>
      <c r="C15" s="31">
        <v>90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30</v>
      </c>
      <c r="C16" s="31">
        <v>100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700</v>
      </c>
      <c r="C17" s="31">
        <v>60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90</v>
      </c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>
        <v>100</v>
      </c>
      <c r="C22" s="40"/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2.75" thickTop="1">
      <c r="B23" s="37"/>
      <c r="C23" s="3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/>
      <c r="C24" s="32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>
        <v>40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>
        <v>60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>
        <v>40</v>
      </c>
      <c r="C27" s="31">
        <v>90</v>
      </c>
      <c r="F27" s="16"/>
      <c r="T27"/>
      <c r="U27"/>
      <c r="V27"/>
      <c r="W27"/>
      <c r="X27"/>
      <c r="Y27"/>
    </row>
    <row r="28" spans="2:25" s="15" customFormat="1" ht="12.75" thickBot="1">
      <c r="B28" s="39"/>
      <c r="C28" s="40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180" zoomScaleNormal="180" workbookViewId="0" topLeftCell="A1">
      <selection activeCell="H20" sqref="H2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43014.87289351852</v>
      </c>
      <c r="G2" s="16">
        <v>43014.875810185185</v>
      </c>
      <c r="H2" s="16">
        <v>43014.88081018518</v>
      </c>
      <c r="I2" s="15" t="s">
        <v>95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1040</v>
      </c>
      <c r="C3" s="24">
        <f>SUM(C4:C30)</f>
        <v>1270</v>
      </c>
      <c r="F3" s="16">
        <v>43014.88081018518</v>
      </c>
      <c r="G3" s="16">
        <v>43014.885625</v>
      </c>
      <c r="H3" s="16">
        <v>43014.88576388889</v>
      </c>
      <c r="I3" s="15" t="s">
        <v>29</v>
      </c>
      <c r="J3" s="15" t="s">
        <v>18</v>
      </c>
      <c r="K3" s="15">
        <v>-1</v>
      </c>
      <c r="L3" s="22"/>
      <c r="M3" s="22"/>
      <c r="T3">
        <v>19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43014.88576388889</v>
      </c>
      <c r="G4" s="16">
        <v>43014.8881712963</v>
      </c>
      <c r="H4" s="16">
        <v>43014.89171296296</v>
      </c>
      <c r="I4" s="15" t="s">
        <v>28</v>
      </c>
      <c r="J4" s="15" t="s">
        <v>15</v>
      </c>
      <c r="K4" s="15">
        <v>2</v>
      </c>
      <c r="L4" s="22"/>
      <c r="M4" s="22"/>
      <c r="T4">
        <v>21</v>
      </c>
      <c r="U4">
        <v>2</v>
      </c>
      <c r="V4">
        <v>20</v>
      </c>
      <c r="W4">
        <v>2</v>
      </c>
      <c r="X4"/>
      <c r="Y4"/>
    </row>
    <row r="5" spans="2:25" s="15" customFormat="1" ht="12">
      <c r="B5" s="37"/>
      <c r="C5" s="31"/>
      <c r="F5" s="16">
        <v>43014.89171296296</v>
      </c>
      <c r="G5" s="16">
        <v>43014.89506944444</v>
      </c>
      <c r="H5" s="16">
        <v>43014.89513888889</v>
      </c>
      <c r="I5" s="15" t="s">
        <v>30</v>
      </c>
      <c r="J5" s="15" t="s">
        <v>15</v>
      </c>
      <c r="K5" s="15">
        <v>2</v>
      </c>
      <c r="L5" s="22"/>
      <c r="M5" s="22"/>
      <c r="T5">
        <v>22</v>
      </c>
      <c r="U5">
        <v>2</v>
      </c>
      <c r="V5">
        <v>19</v>
      </c>
      <c r="W5">
        <v>2</v>
      </c>
      <c r="X5">
        <v>18</v>
      </c>
      <c r="Y5">
        <v>2</v>
      </c>
    </row>
    <row r="6" spans="2:25" s="15" customFormat="1" ht="12">
      <c r="B6" s="37"/>
      <c r="C6" s="31"/>
      <c r="F6" s="16">
        <v>43014.89513888889</v>
      </c>
      <c r="G6" s="16">
        <v>43014.897685185184</v>
      </c>
      <c r="H6" s="16">
        <v>43014.901238425926</v>
      </c>
      <c r="I6" s="15" t="s">
        <v>41</v>
      </c>
      <c r="J6" s="15" t="s">
        <v>16</v>
      </c>
      <c r="K6" s="15">
        <v>1</v>
      </c>
      <c r="L6" s="22"/>
      <c r="M6" s="22"/>
      <c r="T6">
        <v>23</v>
      </c>
      <c r="U6">
        <v>3</v>
      </c>
      <c r="V6">
        <v>18</v>
      </c>
      <c r="W6">
        <v>3</v>
      </c>
      <c r="X6"/>
      <c r="Y6"/>
    </row>
    <row r="7" spans="2:25" s="15" customFormat="1" ht="12">
      <c r="B7" s="37"/>
      <c r="C7" s="31"/>
      <c r="F7" s="16">
        <v>43014.901238425926</v>
      </c>
      <c r="G7" s="16">
        <v>43014.904270833336</v>
      </c>
      <c r="H7" s="16">
        <v>43014.90767361111</v>
      </c>
      <c r="I7" s="15" t="s">
        <v>44</v>
      </c>
      <c r="J7" s="15" t="s">
        <v>16</v>
      </c>
      <c r="K7" s="15">
        <v>0</v>
      </c>
      <c r="L7" s="22"/>
      <c r="M7" s="22"/>
      <c r="T7">
        <v>24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43014.90767361111</v>
      </c>
      <c r="G8" s="16">
        <v>43014.912824074076</v>
      </c>
      <c r="H8" s="16">
        <v>43014.9128587963</v>
      </c>
      <c r="I8" s="15" t="s">
        <v>31</v>
      </c>
      <c r="J8" s="15" t="s">
        <v>16</v>
      </c>
      <c r="K8" s="15">
        <v>2</v>
      </c>
      <c r="L8" s="22"/>
      <c r="M8" s="22"/>
      <c r="T8">
        <v>25</v>
      </c>
      <c r="U8">
        <v>3</v>
      </c>
      <c r="V8">
        <v>17</v>
      </c>
      <c r="W8">
        <v>3</v>
      </c>
      <c r="X8"/>
      <c r="Y8"/>
    </row>
    <row r="9" spans="2:25" s="15" customFormat="1" ht="12">
      <c r="B9" s="37"/>
      <c r="C9" s="31"/>
      <c r="F9" s="16">
        <v>43014.9128587963</v>
      </c>
      <c r="G9" s="16">
        <v>43014.91570601852</v>
      </c>
      <c r="H9" s="16">
        <v>43014.918078703704</v>
      </c>
      <c r="I9" s="15" t="s">
        <v>94</v>
      </c>
      <c r="J9" s="15" t="s">
        <v>16</v>
      </c>
      <c r="K9" s="15">
        <v>0</v>
      </c>
      <c r="L9" s="22"/>
      <c r="M9" s="22"/>
      <c r="T9">
        <v>26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43014.918078703704</v>
      </c>
      <c r="G10" s="16">
        <v>43014.920277777775</v>
      </c>
      <c r="H10" s="16">
        <v>43014.922268518516</v>
      </c>
      <c r="I10" s="15" t="s">
        <v>41</v>
      </c>
      <c r="J10" s="15" t="s">
        <v>16</v>
      </c>
      <c r="K10" s="15">
        <v>3</v>
      </c>
      <c r="L10" s="22"/>
      <c r="M10" s="22"/>
      <c r="T10">
        <v>27</v>
      </c>
      <c r="U10">
        <v>3</v>
      </c>
      <c r="V10">
        <v>16</v>
      </c>
      <c r="W10">
        <v>3</v>
      </c>
      <c r="X10">
        <v>15</v>
      </c>
      <c r="Y10">
        <v>3</v>
      </c>
    </row>
    <row r="11" spans="2:25" s="15" customFormat="1" ht="12">
      <c r="B11" s="37"/>
      <c r="C11" s="31"/>
      <c r="F11" s="16">
        <v>43014.922268518516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>
        <v>700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90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40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700</v>
      </c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60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100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>
        <v>120</v>
      </c>
      <c r="C22" s="40"/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2.75" thickTop="1">
      <c r="B23" s="37"/>
      <c r="C23" s="3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/>
      <c r="C24" s="32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/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/>
      <c r="C26" s="31">
        <v>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/>
      <c r="C27" s="40">
        <v>60</v>
      </c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180" zoomScaleNormal="180" workbookViewId="0" topLeftCell="A1">
      <selection activeCell="J11" sqref="J1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43014.92491898148</v>
      </c>
      <c r="G2" s="16">
        <v>43014.92497685185</v>
      </c>
      <c r="H2" s="16">
        <v>43014.92831018518</v>
      </c>
      <c r="I2" s="15" t="s">
        <v>30</v>
      </c>
      <c r="J2" s="15" t="s">
        <v>17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2">
        <f>SUM(B4:B30)</f>
        <v>1830</v>
      </c>
      <c r="C3" s="24">
        <f>SUM(C4:C30)</f>
        <v>990</v>
      </c>
      <c r="F3" s="16">
        <v>43014.92831018518</v>
      </c>
      <c r="G3" s="16">
        <v>43014.934849537036</v>
      </c>
      <c r="H3" s="16">
        <v>43014.934895833336</v>
      </c>
      <c r="I3" s="15" t="s">
        <v>29</v>
      </c>
      <c r="J3" s="15" t="s">
        <v>18</v>
      </c>
      <c r="K3" s="15">
        <v>-3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43014.934895833336</v>
      </c>
      <c r="G4" s="16">
        <v>43014.93767361111</v>
      </c>
      <c r="H4" s="16">
        <v>43014.94138888889</v>
      </c>
      <c r="I4" s="15" t="s">
        <v>29</v>
      </c>
      <c r="J4" s="15" t="s">
        <v>18</v>
      </c>
      <c r="K4" s="15">
        <v>0</v>
      </c>
      <c r="L4" s="22"/>
      <c r="M4" s="22"/>
      <c r="T4">
        <v>22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43014.94138888889</v>
      </c>
      <c r="G5" s="16">
        <v>43014.94467592592</v>
      </c>
      <c r="H5" s="16">
        <v>43014.94832175926</v>
      </c>
      <c r="I5" s="15" t="s">
        <v>44</v>
      </c>
      <c r="J5" s="15" t="s">
        <v>17</v>
      </c>
      <c r="K5" s="15">
        <v>2</v>
      </c>
      <c r="L5" s="22"/>
      <c r="M5" s="22"/>
      <c r="T5">
        <v>23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7"/>
      <c r="C6" s="31"/>
      <c r="F6" s="16">
        <v>43014.94832175926</v>
      </c>
      <c r="G6" s="16">
        <v>43014.951261574075</v>
      </c>
      <c r="H6" s="16">
        <v>43014.95438657407</v>
      </c>
      <c r="I6" s="15" t="s">
        <v>30</v>
      </c>
      <c r="J6" s="15" t="s">
        <v>18</v>
      </c>
      <c r="K6" s="15">
        <v>0</v>
      </c>
      <c r="L6" s="22"/>
      <c r="M6" s="22"/>
      <c r="T6">
        <v>23</v>
      </c>
      <c r="U6">
        <v>2</v>
      </c>
      <c r="V6">
        <v>20</v>
      </c>
      <c r="W6">
        <v>2</v>
      </c>
      <c r="X6"/>
      <c r="Y6"/>
    </row>
    <row r="7" spans="2:25" s="15" customFormat="1" ht="12">
      <c r="B7" s="37"/>
      <c r="C7" s="31"/>
      <c r="F7" s="16">
        <v>43014.95438657407</v>
      </c>
      <c r="G7" s="16">
        <v>43014.95810185185</v>
      </c>
      <c r="H7" s="16">
        <v>43014.96162037037</v>
      </c>
      <c r="I7" s="15" t="s">
        <v>100</v>
      </c>
      <c r="J7" s="15" t="s">
        <v>18</v>
      </c>
      <c r="K7" s="15">
        <v>-3</v>
      </c>
      <c r="L7" s="22"/>
      <c r="M7" s="22"/>
      <c r="T7">
        <v>18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43014.96162037037</v>
      </c>
      <c r="G8" s="16">
        <v>43014.96424768519</v>
      </c>
      <c r="H8" s="16">
        <v>43014.966828703706</v>
      </c>
      <c r="I8" s="15" t="s">
        <v>29</v>
      </c>
      <c r="J8" s="15" t="s">
        <v>16</v>
      </c>
      <c r="K8" s="15">
        <v>0</v>
      </c>
      <c r="L8" s="22"/>
      <c r="M8" s="22"/>
      <c r="T8">
        <v>24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43014.966828703706</v>
      </c>
      <c r="G9" s="16">
        <v>43014.972337962965</v>
      </c>
      <c r="H9" s="16">
        <v>43014.972395833334</v>
      </c>
      <c r="I9" s="15" t="s">
        <v>28</v>
      </c>
      <c r="J9" s="15" t="s">
        <v>16</v>
      </c>
      <c r="K9" s="15">
        <v>-2</v>
      </c>
      <c r="L9" s="22"/>
      <c r="M9" s="22"/>
      <c r="T9">
        <v>19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43014.972395833334</v>
      </c>
      <c r="G10" s="16">
        <v>43014.974814814814</v>
      </c>
      <c r="H10" s="16">
        <v>43014.97746527778</v>
      </c>
      <c r="I10" s="15" t="s">
        <v>43</v>
      </c>
      <c r="J10" s="15" t="s">
        <v>15</v>
      </c>
      <c r="K10" s="15">
        <v>0</v>
      </c>
      <c r="L10" s="22"/>
      <c r="M10" s="22"/>
      <c r="T10">
        <v>25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43014.97746527778</v>
      </c>
      <c r="G11" s="16">
        <v>43014.98388888889</v>
      </c>
      <c r="H11" s="16">
        <v>43014.98541666667</v>
      </c>
      <c r="I11" s="15" t="s">
        <v>41</v>
      </c>
      <c r="J11" s="15" t="s">
        <v>15</v>
      </c>
      <c r="K11" s="15">
        <v>3</v>
      </c>
      <c r="L11" s="22"/>
      <c r="M11" s="22"/>
      <c r="T11">
        <v>26</v>
      </c>
      <c r="U11">
        <v>2</v>
      </c>
      <c r="V11">
        <v>18</v>
      </c>
      <c r="W11">
        <v>2</v>
      </c>
      <c r="X11"/>
      <c r="Y11"/>
    </row>
    <row r="12" spans="2:25" s="15" customFormat="1" ht="12">
      <c r="B12" s="37"/>
      <c r="C12" s="31"/>
      <c r="F12" s="16">
        <v>43014.98541666667</v>
      </c>
      <c r="G12" s="16">
        <v>43014.98777777778</v>
      </c>
      <c r="H12" s="16">
        <v>43014.98966435185</v>
      </c>
      <c r="I12" s="15" t="s">
        <v>30</v>
      </c>
      <c r="J12" s="15" t="s">
        <v>18</v>
      </c>
      <c r="K12" s="15">
        <v>1</v>
      </c>
      <c r="L12" s="22"/>
      <c r="M12" s="22"/>
      <c r="T12">
        <v>27</v>
      </c>
      <c r="U12">
        <v>2</v>
      </c>
      <c r="V12">
        <v>17</v>
      </c>
      <c r="W12">
        <v>2</v>
      </c>
      <c r="X12">
        <v>16</v>
      </c>
      <c r="Y12">
        <v>2</v>
      </c>
    </row>
    <row r="13" spans="2:25" s="15" customFormat="1" ht="12">
      <c r="B13" s="37"/>
      <c r="C13" s="31"/>
      <c r="F13" s="16">
        <v>43014.98966435185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500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30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90</v>
      </c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200</v>
      </c>
      <c r="C19" s="31">
        <v>40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500</v>
      </c>
      <c r="C20" s="32">
        <v>150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120</v>
      </c>
      <c r="C22" s="32"/>
      <c r="F22" s="16"/>
      <c r="G22" s="16"/>
      <c r="H22" s="16"/>
      <c r="J22" s="30">
        <f>'front cover'!L15</f>
        <v>51</v>
      </c>
      <c r="K22" s="30">
        <f>'front cover'!M15</f>
        <v>-51</v>
      </c>
      <c r="L22" s="30">
        <f>'front cover'!N15</f>
        <v>-51</v>
      </c>
      <c r="M22" s="30">
        <f>'front cover'!O15</f>
        <v>51</v>
      </c>
      <c r="T22"/>
      <c r="U22"/>
      <c r="V22"/>
      <c r="W22"/>
      <c r="X22"/>
      <c r="Y22"/>
    </row>
    <row r="23" spans="2:25" s="15" customFormat="1" ht="13.5" thickBot="1" thickTop="1">
      <c r="B23" s="39">
        <v>120</v>
      </c>
      <c r="C23" s="40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/>
      <c r="C24" s="32">
        <v>120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>
        <v>90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>
        <v>60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>
        <v>120</v>
      </c>
      <c r="C27" s="40"/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cp:lastPrinted>2017-04-28T14:08:57Z</cp:lastPrinted>
  <dcterms:created xsi:type="dcterms:W3CDTF">2003-08-04T08:34:57Z</dcterms:created>
  <dcterms:modified xsi:type="dcterms:W3CDTF">2017-10-08T15:03:12Z</dcterms:modified>
  <cp:category/>
  <cp:version/>
  <cp:contentType/>
  <cp:contentStatus/>
</cp:coreProperties>
</file>