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20" windowHeight="13340" tabRatio="850" firstSheet="9" activeTab="19"/>
  </bookViews>
  <sheets>
    <sheet name="chart" sheetId="1" r:id="rId1"/>
    <sheet name="front cover" sheetId="2" r:id="rId2"/>
    <sheet name="stats" sheetId="3" r:id="rId3"/>
    <sheet name="D+K vs N+P 1" sheetId="4" r:id="rId4"/>
    <sheet name="D+K vs N+P 2" sheetId="5" r:id="rId5"/>
    <sheet name="D+K vs N+P 3" sheetId="6" r:id="rId6"/>
    <sheet name="D+K vs N+P 4" sheetId="7" r:id="rId7"/>
    <sheet name="D+K vs N+P 5" sheetId="8" r:id="rId8"/>
    <sheet name="D+K vs N+P 6" sheetId="9" r:id="rId9"/>
    <sheet name="D+K vs N+P 7" sheetId="10" r:id="rId10"/>
    <sheet name="D+K vs N+P 8" sheetId="11" r:id="rId11"/>
    <sheet name="D+K vs N+P 9" sheetId="12" r:id="rId12"/>
    <sheet name="D+K vs N+P 10" sheetId="13" r:id="rId13"/>
    <sheet name="D+K vs N+P 11" sheetId="14" r:id="rId14"/>
    <sheet name="D+K vs N+P 12" sheetId="15" r:id="rId15"/>
    <sheet name="D+K vs N+P 13" sheetId="16" r:id="rId16"/>
    <sheet name="D+K vs N+P 14" sheetId="17" r:id="rId17"/>
    <sheet name="D+K vs N+P 15" sheetId="18" r:id="rId18"/>
    <sheet name="D+K vs N+P 16" sheetId="19" r:id="rId19"/>
    <sheet name="D+K vs N+P 17" sheetId="20" r:id="rId20"/>
    <sheet name="blank" sheetId="21" r:id="rId21"/>
  </sheets>
  <definedNames/>
  <calcPr fullCalcOnLoad="1"/>
</workbook>
</file>

<file path=xl/sharedStrings.xml><?xml version="1.0" encoding="utf-8"?>
<sst xmlns="http://schemas.openxmlformats.org/spreadsheetml/2006/main" count="665" uniqueCount="108">
  <si>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</si>
  <si>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</si>
  <si>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</si>
  <si>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</si>
  <si>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</si>
  <si>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</si>
  <si>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</si>
  <si>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</si>
  <si>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</si>
  <si>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</si>
  <si>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</si>
  <si>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</si>
  <si>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</si>
  <si>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</si>
  <si>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</si>
  <si>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</si>
  <si>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</si>
  <si>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</si>
  <si>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</si>
  <si>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</si>
  <si>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</si>
  <si>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</si>
  <si>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</si>
  <si>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</si>
  <si>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</si>
  <si>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</si>
  <si>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</si>
  <si>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4S</t>
  </si>
  <si>
    <t>3NT</t>
  </si>
  <si>
    <t>4H</t>
  </si>
  <si>
    <t>1NT</t>
  </si>
  <si>
    <t>2H</t>
  </si>
  <si>
    <t>3S</t>
  </si>
  <si>
    <t>2S</t>
  </si>
  <si>
    <t>5D</t>
  </si>
  <si>
    <t>6S</t>
  </si>
  <si>
    <t>6H</t>
  </si>
  <si>
    <t>3H</t>
  </si>
  <si>
    <t>Hands played</t>
  </si>
  <si>
    <t>Average time per hand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</si>
  <si>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</si>
  <si>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</si>
  <si>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</si>
  <si>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</si>
  <si>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</si>
  <si>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</si>
  <si>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</si>
  <si>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</si>
  <si>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</si>
  <si>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</si>
  <si>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</si>
  <si>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</si>
  <si>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</si>
  <si>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</si>
  <si>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</si>
  <si>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</si>
  <si>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</si>
  <si>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</si>
  <si>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</si>
  <si>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</si>
  <si>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</si>
  <si>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</si>
  <si>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</si>
  <si>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</si>
  <si>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</si>
  <si>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</si>
  <si>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</si>
  <si>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</si>
  <si>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</si>
  <si>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</si>
  <si>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</si>
  <si>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</si>
  <si>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</si>
  <si>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</si>
  <si>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</si>
  <si>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</si>
  <si>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</si>
  <si>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</si>
  <si>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</si>
  <si>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3D</t>
  </si>
  <si>
    <t>2D</t>
  </si>
  <si>
    <t>3C</t>
  </si>
  <si>
    <t>4D</t>
  </si>
  <si>
    <t>2NT</t>
  </si>
  <si>
    <t>4C</t>
  </si>
  <si>
    <t>Geneva '10</t>
  </si>
  <si>
    <t>2C</t>
  </si>
  <si>
    <t>5C</t>
  </si>
  <si>
    <t>6D</t>
  </si>
  <si>
    <t>4H *</t>
  </si>
  <si>
    <t>2S *</t>
  </si>
  <si>
    <t>6C</t>
  </si>
  <si>
    <t>3S *</t>
  </si>
  <si>
    <t>3D *</t>
  </si>
  <si>
    <t>2H *</t>
  </si>
  <si>
    <t>D made</t>
  </si>
  <si>
    <t>D failed</t>
  </si>
  <si>
    <t>N made</t>
  </si>
  <si>
    <t>N failed</t>
  </si>
  <si>
    <t>4S *</t>
  </si>
  <si>
    <t>3H *</t>
  </si>
  <si>
    <t>5D *</t>
  </si>
  <si>
    <t>3C *</t>
  </si>
  <si>
    <t>7H *</t>
  </si>
  <si>
    <t>6S *</t>
  </si>
  <si>
    <t>2C *</t>
  </si>
  <si>
    <t>2D *</t>
  </si>
  <si>
    <t>4D *</t>
  </si>
</sst>
</file>

<file path=xl/styles.xml><?xml version="1.0" encoding="utf-8"?>
<styleSheet xmlns="http://schemas.openxmlformats.org/spreadsheetml/2006/main">
  <numFmts count="3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0"/>
    <numFmt numFmtId="179" formatCode="#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0.0"/>
    <numFmt numFmtId="185" formatCode="#0.0%"/>
    <numFmt numFmtId="186" formatCode="dd/mm/yyyy"/>
    <numFmt numFmtId="187" formatCode="[$-F400]h:mm:ss\ am/pm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20" fontId="6" fillId="0" borderId="17" xfId="0" applyNumberFormat="1" applyFont="1" applyBorder="1" applyAlignment="1">
      <alignment/>
    </xf>
    <xf numFmtId="20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" fontId="6" fillId="0" borderId="20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1" fillId="33" borderId="22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34" borderId="22" xfId="0" applyFont="1" applyFill="1" applyBorder="1" applyAlignment="1">
      <alignment horizontal="right"/>
    </xf>
    <xf numFmtId="0" fontId="1" fillId="35" borderId="0" xfId="0" applyFont="1" applyFill="1" applyAlignment="1">
      <alignment/>
    </xf>
    <xf numFmtId="0" fontId="1" fillId="35" borderId="14" xfId="0" applyFont="1" applyFill="1" applyBorder="1" applyAlignment="1">
      <alignment/>
    </xf>
    <xf numFmtId="0" fontId="1" fillId="35" borderId="2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395"/>
          <c:w val="0.94775"/>
          <c:h val="0.9622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26</c:v>
                </c:pt>
                <c:pt idx="4">
                  <c:v>22</c:v>
                </c:pt>
                <c:pt idx="5">
                  <c:v>22</c:v>
                </c:pt>
                <c:pt idx="6">
                  <c:v>7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20</c:v>
                </c:pt>
                <c:pt idx="11">
                  <c:v>42</c:v>
                </c:pt>
                <c:pt idx="12">
                  <c:v>29</c:v>
                </c:pt>
                <c:pt idx="13">
                  <c:v>30</c:v>
                </c:pt>
                <c:pt idx="14">
                  <c:v>42</c:v>
                </c:pt>
                <c:pt idx="15">
                  <c:v>43</c:v>
                </c:pt>
                <c:pt idx="16">
                  <c:v>70</c:v>
                </c:pt>
                <c:pt idx="17">
                  <c:v>83</c:v>
                </c:pt>
                <c:pt idx="18">
                  <c:v>83</c:v>
                </c:pt>
                <c:pt idx="19">
                  <c:v>83</c:v>
                </c:pt>
                <c:pt idx="20">
                  <c:v>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26</c:v>
                </c:pt>
                <c:pt idx="4">
                  <c:v>22</c:v>
                </c:pt>
                <c:pt idx="5">
                  <c:v>22</c:v>
                </c:pt>
                <c:pt idx="6">
                  <c:v>7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20</c:v>
                </c:pt>
                <c:pt idx="11">
                  <c:v>42</c:v>
                </c:pt>
                <c:pt idx="12">
                  <c:v>29</c:v>
                </c:pt>
                <c:pt idx="13">
                  <c:v>30</c:v>
                </c:pt>
                <c:pt idx="14">
                  <c:v>42</c:v>
                </c:pt>
                <c:pt idx="15">
                  <c:v>43</c:v>
                </c:pt>
                <c:pt idx="16">
                  <c:v>70</c:v>
                </c:pt>
                <c:pt idx="17">
                  <c:v>83</c:v>
                </c:pt>
                <c:pt idx="18">
                  <c:v>83</c:v>
                </c:pt>
                <c:pt idx="19">
                  <c:v>83</c:v>
                </c:pt>
                <c:pt idx="20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-6</c:v>
                </c:pt>
                <c:pt idx="3">
                  <c:v>-26</c:v>
                </c:pt>
                <c:pt idx="4">
                  <c:v>-22</c:v>
                </c:pt>
                <c:pt idx="5">
                  <c:v>-22</c:v>
                </c:pt>
                <c:pt idx="6">
                  <c:v>-7</c:v>
                </c:pt>
                <c:pt idx="7">
                  <c:v>0</c:v>
                </c:pt>
                <c:pt idx="8">
                  <c:v>-5</c:v>
                </c:pt>
                <c:pt idx="9">
                  <c:v>-2</c:v>
                </c:pt>
                <c:pt idx="10">
                  <c:v>-20</c:v>
                </c:pt>
                <c:pt idx="11">
                  <c:v>-42</c:v>
                </c:pt>
                <c:pt idx="12">
                  <c:v>-29</c:v>
                </c:pt>
                <c:pt idx="13">
                  <c:v>-30</c:v>
                </c:pt>
                <c:pt idx="14">
                  <c:v>-42</c:v>
                </c:pt>
                <c:pt idx="15">
                  <c:v>-43</c:v>
                </c:pt>
                <c:pt idx="16">
                  <c:v>-70</c:v>
                </c:pt>
                <c:pt idx="17">
                  <c:v>-83</c:v>
                </c:pt>
                <c:pt idx="18">
                  <c:v>-83</c:v>
                </c:pt>
                <c:pt idx="19">
                  <c:v>-83</c:v>
                </c:pt>
                <c:pt idx="20">
                  <c:v>-83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-6</c:v>
                </c:pt>
                <c:pt idx="3">
                  <c:v>-26</c:v>
                </c:pt>
                <c:pt idx="4">
                  <c:v>-22</c:v>
                </c:pt>
                <c:pt idx="5">
                  <c:v>-22</c:v>
                </c:pt>
                <c:pt idx="6">
                  <c:v>-7</c:v>
                </c:pt>
                <c:pt idx="7">
                  <c:v>0</c:v>
                </c:pt>
                <c:pt idx="8">
                  <c:v>-5</c:v>
                </c:pt>
                <c:pt idx="9">
                  <c:v>-2</c:v>
                </c:pt>
                <c:pt idx="10">
                  <c:v>-20</c:v>
                </c:pt>
                <c:pt idx="11">
                  <c:v>-42</c:v>
                </c:pt>
                <c:pt idx="12">
                  <c:v>-29</c:v>
                </c:pt>
                <c:pt idx="13">
                  <c:v>-30</c:v>
                </c:pt>
                <c:pt idx="14">
                  <c:v>-42</c:v>
                </c:pt>
                <c:pt idx="15">
                  <c:v>-43</c:v>
                </c:pt>
                <c:pt idx="16">
                  <c:v>-70</c:v>
                </c:pt>
                <c:pt idx="17">
                  <c:v>-83</c:v>
                </c:pt>
                <c:pt idx="18">
                  <c:v>-83</c:v>
                </c:pt>
                <c:pt idx="19">
                  <c:v>-83</c:v>
                </c:pt>
                <c:pt idx="20">
                  <c:v>-83</c:v>
                </c:pt>
              </c:numCache>
            </c:numRef>
          </c:val>
          <c:smooth val="0"/>
        </c:ser>
        <c:marker val="1"/>
        <c:axId val="62132105"/>
        <c:axId val="22318034"/>
      </c:lineChart>
      <c:catAx>
        <c:axId val="6213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18034"/>
        <c:crosses val="autoZero"/>
        <c:auto val="1"/>
        <c:lblOffset val="100"/>
        <c:tickLblSkip val="1"/>
        <c:noMultiLvlLbl val="0"/>
      </c:catAx>
      <c:valAx>
        <c:axId val="22318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4255"/>
          <c:w val="0.049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zoomScale="150" zoomScaleNormal="150" workbookViewId="0" topLeftCell="A1">
      <selection activeCell="K26" sqref="K26"/>
    </sheetView>
  </sheetViews>
  <sheetFormatPr defaultColWidth="8.8515625" defaultRowHeight="12.75"/>
  <cols>
    <col min="1" max="2" width="2.140625" style="0" customWidth="1"/>
    <col min="3" max="3" width="12.421875" style="0" customWidth="1"/>
    <col min="4" max="4" width="8.8515625" style="0" customWidth="1"/>
    <col min="5" max="10" width="7.00390625" style="0" customWidth="1"/>
  </cols>
  <sheetData>
    <row r="4" spans="4:10" ht="12">
      <c r="D4" s="7"/>
      <c r="E4" s="7"/>
      <c r="F4" s="7"/>
      <c r="G4" s="7"/>
      <c r="H4" s="7"/>
      <c r="I4" s="7"/>
      <c r="J4" s="7"/>
    </row>
    <row r="5" spans="4:10" ht="12">
      <c r="D5" s="7"/>
      <c r="E5" s="7"/>
      <c r="F5" s="7"/>
      <c r="G5" s="7"/>
      <c r="H5" s="7"/>
      <c r="I5" s="7"/>
      <c r="J5" s="11"/>
    </row>
    <row r="6" spans="4:10" ht="12">
      <c r="D6" s="7"/>
      <c r="E6" s="7"/>
      <c r="F6" s="7"/>
      <c r="G6" s="7"/>
      <c r="H6" s="7"/>
      <c r="I6" s="7"/>
      <c r="J6" s="11"/>
    </row>
    <row r="7" spans="3:12" ht="12">
      <c r="C7" s="12" t="s">
        <v>85</v>
      </c>
      <c r="D7" s="2" t="s">
        <v>8</v>
      </c>
      <c r="L7" s="2" t="s">
        <v>9</v>
      </c>
    </row>
    <row r="8" spans="24:27" ht="12">
      <c r="X8" t="s">
        <v>15</v>
      </c>
      <c r="Y8" t="s">
        <v>17</v>
      </c>
      <c r="Z8" t="s">
        <v>16</v>
      </c>
      <c r="AA8" t="s">
        <v>18</v>
      </c>
    </row>
    <row r="9" spans="3:27" ht="12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">
      <c r="D10" s="43">
        <v>0</v>
      </c>
      <c r="E10" s="7"/>
      <c r="F10" s="7"/>
      <c r="G10" s="7">
        <v>0</v>
      </c>
      <c r="H10" s="7">
        <f aca="true" t="shared" si="0" ref="H10:H26">IF(G10="","",-G10)</f>
        <v>0</v>
      </c>
      <c r="I10" s="7"/>
      <c r="J10" s="44"/>
      <c r="K10" s="7"/>
      <c r="L10" s="8">
        <f aca="true" t="shared" si="1" ref="L10:R10">SUM(D10:D41)</f>
        <v>27</v>
      </c>
      <c r="M10" s="9">
        <f t="shared" si="1"/>
        <v>0</v>
      </c>
      <c r="N10" s="9">
        <f t="shared" si="1"/>
        <v>0</v>
      </c>
      <c r="O10" s="9">
        <f t="shared" si="1"/>
        <v>83</v>
      </c>
      <c r="P10" s="9">
        <f t="shared" si="1"/>
        <v>-83</v>
      </c>
      <c r="Q10" s="9">
        <f t="shared" si="1"/>
        <v>0</v>
      </c>
      <c r="R10" s="10">
        <f t="shared" si="1"/>
        <v>0</v>
      </c>
      <c r="S10" s="7"/>
      <c r="T10" s="7"/>
      <c r="U10" s="7"/>
      <c r="V10" s="7"/>
      <c r="X10">
        <f>E10+G10+I10+X9</f>
        <v>0</v>
      </c>
      <c r="Y10">
        <f>F10+G10+J10+Y9</f>
        <v>0</v>
      </c>
      <c r="Z10">
        <f>E10+H10+J10+Z9</f>
        <v>0</v>
      </c>
      <c r="AA10">
        <f>F10+H10+I10+AA9</f>
        <v>0</v>
      </c>
    </row>
    <row r="11" spans="4:27" ht="12">
      <c r="D11" s="43">
        <v>2</v>
      </c>
      <c r="E11" s="7"/>
      <c r="F11" s="7"/>
      <c r="G11" s="7">
        <v>6</v>
      </c>
      <c r="H11" s="7">
        <f t="shared" si="0"/>
        <v>-6</v>
      </c>
      <c r="I11" s="7"/>
      <c r="J11" s="4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6</v>
      </c>
      <c r="Y11">
        <f>F11+G11+J11+Y10</f>
        <v>6</v>
      </c>
      <c r="Z11">
        <f>E11+H11+J11+Z10</f>
        <v>-6</v>
      </c>
      <c r="AA11">
        <f>F11+H11+I11+AA10</f>
        <v>-6</v>
      </c>
    </row>
    <row r="12" spans="4:27" ht="12">
      <c r="D12" s="43">
        <v>2</v>
      </c>
      <c r="E12" s="7"/>
      <c r="F12" s="7"/>
      <c r="G12" s="7">
        <v>20</v>
      </c>
      <c r="H12" s="7">
        <f t="shared" si="0"/>
        <v>-20</v>
      </c>
      <c r="I12" s="7"/>
      <c r="J12" s="44"/>
      <c r="Q12" s="7"/>
      <c r="R12" s="7"/>
      <c r="S12" s="7"/>
      <c r="T12" s="7"/>
      <c r="U12" s="7"/>
      <c r="V12" s="7"/>
      <c r="X12">
        <f aca="true" t="shared" si="2" ref="X12:X48">E12+G12+I12+X11</f>
        <v>26</v>
      </c>
      <c r="Y12">
        <f aca="true" t="shared" si="3" ref="Y12:Y48">F12+G12+J12+Y11</f>
        <v>26</v>
      </c>
      <c r="Z12">
        <f aca="true" t="shared" si="4" ref="Z12:Z48">E12+H12+J12+Z11</f>
        <v>-26</v>
      </c>
      <c r="AA12">
        <f aca="true" t="shared" si="5" ref="AA12:AA48">F12+H12+I12+AA11</f>
        <v>-26</v>
      </c>
    </row>
    <row r="13" spans="4:27" ht="12">
      <c r="D13" s="43">
        <v>2</v>
      </c>
      <c r="E13" s="7"/>
      <c r="F13" s="7"/>
      <c r="G13" s="7">
        <v>-4</v>
      </c>
      <c r="H13" s="7">
        <f t="shared" si="0"/>
        <v>4</v>
      </c>
      <c r="I13" s="7"/>
      <c r="J13" s="44"/>
      <c r="Q13" s="7"/>
      <c r="R13" s="7"/>
      <c r="S13" s="7"/>
      <c r="T13" s="7"/>
      <c r="U13" s="7"/>
      <c r="V13" s="7"/>
      <c r="X13">
        <f t="shared" si="2"/>
        <v>22</v>
      </c>
      <c r="Y13">
        <f t="shared" si="3"/>
        <v>22</v>
      </c>
      <c r="Z13">
        <f t="shared" si="4"/>
        <v>-22</v>
      </c>
      <c r="AA13">
        <f t="shared" si="5"/>
        <v>-22</v>
      </c>
    </row>
    <row r="14" spans="4:27" ht="12">
      <c r="D14" s="43">
        <v>0</v>
      </c>
      <c r="E14" s="7"/>
      <c r="F14" s="7"/>
      <c r="G14" s="7">
        <v>0</v>
      </c>
      <c r="H14" s="7">
        <f t="shared" si="0"/>
        <v>0</v>
      </c>
      <c r="I14" s="7"/>
      <c r="J14" s="44"/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2"/>
        <v>22</v>
      </c>
      <c r="Y14">
        <f t="shared" si="3"/>
        <v>22</v>
      </c>
      <c r="Z14">
        <f t="shared" si="4"/>
        <v>-22</v>
      </c>
      <c r="AA14">
        <f t="shared" si="5"/>
        <v>-22</v>
      </c>
    </row>
    <row r="15" spans="4:27" ht="12">
      <c r="D15" s="43">
        <v>0</v>
      </c>
      <c r="E15" s="7"/>
      <c r="F15" s="7"/>
      <c r="G15" s="7">
        <v>-15</v>
      </c>
      <c r="H15" s="7">
        <f t="shared" si="0"/>
        <v>15</v>
      </c>
      <c r="I15" s="7"/>
      <c r="J15" s="44"/>
      <c r="L15" s="8">
        <f>M10+O10+Q10</f>
        <v>83</v>
      </c>
      <c r="M15" s="9">
        <f>M10+P10+R10</f>
        <v>-83</v>
      </c>
      <c r="N15" s="9">
        <f>N10+O10+R10</f>
        <v>83</v>
      </c>
      <c r="O15" s="10">
        <f>N10+P10+Q10</f>
        <v>-83</v>
      </c>
      <c r="X15">
        <f t="shared" si="2"/>
        <v>7</v>
      </c>
      <c r="Y15">
        <f t="shared" si="3"/>
        <v>7</v>
      </c>
      <c r="Z15">
        <f t="shared" si="4"/>
        <v>-7</v>
      </c>
      <c r="AA15">
        <f t="shared" si="5"/>
        <v>-7</v>
      </c>
    </row>
    <row r="16" spans="4:27" ht="12">
      <c r="D16" s="43">
        <v>2</v>
      </c>
      <c r="E16" s="7"/>
      <c r="F16" s="7"/>
      <c r="G16" s="7">
        <v>-7</v>
      </c>
      <c r="H16" s="7">
        <f t="shared" si="0"/>
        <v>7</v>
      </c>
      <c r="I16" s="7"/>
      <c r="J16" s="44"/>
      <c r="X16">
        <f t="shared" si="2"/>
        <v>0</v>
      </c>
      <c r="Y16">
        <f t="shared" si="3"/>
        <v>0</v>
      </c>
      <c r="Z16">
        <f t="shared" si="4"/>
        <v>0</v>
      </c>
      <c r="AA16">
        <f t="shared" si="5"/>
        <v>0</v>
      </c>
    </row>
    <row r="17" spans="4:27" ht="12">
      <c r="D17" s="43">
        <v>2</v>
      </c>
      <c r="E17" s="7"/>
      <c r="F17" s="7"/>
      <c r="G17" s="7">
        <v>5</v>
      </c>
      <c r="H17" s="7">
        <f t="shared" si="0"/>
        <v>-5</v>
      </c>
      <c r="I17" s="7"/>
      <c r="J17" s="44"/>
      <c r="X17">
        <f t="shared" si="2"/>
        <v>5</v>
      </c>
      <c r="Y17">
        <f t="shared" si="3"/>
        <v>5</v>
      </c>
      <c r="Z17">
        <f t="shared" si="4"/>
        <v>-5</v>
      </c>
      <c r="AA17">
        <f t="shared" si="5"/>
        <v>-5</v>
      </c>
    </row>
    <row r="18" spans="4:27" ht="12">
      <c r="D18" s="43">
        <v>2</v>
      </c>
      <c r="E18" s="7"/>
      <c r="F18" s="7"/>
      <c r="G18" s="7">
        <v>-3</v>
      </c>
      <c r="H18" s="7">
        <f t="shared" si="0"/>
        <v>3</v>
      </c>
      <c r="I18" s="7"/>
      <c r="J18" s="44"/>
      <c r="X18">
        <f t="shared" si="2"/>
        <v>2</v>
      </c>
      <c r="Y18">
        <f t="shared" si="3"/>
        <v>2</v>
      </c>
      <c r="Z18">
        <f t="shared" si="4"/>
        <v>-2</v>
      </c>
      <c r="AA18">
        <f t="shared" si="5"/>
        <v>-2</v>
      </c>
    </row>
    <row r="19" spans="4:27" ht="12">
      <c r="D19" s="43">
        <v>2</v>
      </c>
      <c r="E19" s="7"/>
      <c r="F19" s="7"/>
      <c r="G19" s="7">
        <v>18</v>
      </c>
      <c r="H19" s="7">
        <f t="shared" si="0"/>
        <v>-18</v>
      </c>
      <c r="I19" s="7"/>
      <c r="J19" s="44"/>
      <c r="X19">
        <f t="shared" si="2"/>
        <v>20</v>
      </c>
      <c r="Y19">
        <f t="shared" si="3"/>
        <v>20</v>
      </c>
      <c r="Z19">
        <f t="shared" si="4"/>
        <v>-20</v>
      </c>
      <c r="AA19">
        <f t="shared" si="5"/>
        <v>-20</v>
      </c>
    </row>
    <row r="20" spans="4:27" ht="12">
      <c r="D20" s="43">
        <v>2</v>
      </c>
      <c r="E20" s="7"/>
      <c r="F20" s="7"/>
      <c r="G20" s="7">
        <v>22</v>
      </c>
      <c r="H20" s="7">
        <f t="shared" si="0"/>
        <v>-22</v>
      </c>
      <c r="I20" s="7"/>
      <c r="J20" s="44"/>
      <c r="X20">
        <f t="shared" si="2"/>
        <v>42</v>
      </c>
      <c r="Y20">
        <f t="shared" si="3"/>
        <v>42</v>
      </c>
      <c r="Z20">
        <f t="shared" si="4"/>
        <v>-42</v>
      </c>
      <c r="AA20">
        <f t="shared" si="5"/>
        <v>-42</v>
      </c>
    </row>
    <row r="21" spans="4:27" ht="12">
      <c r="D21" s="43">
        <v>2</v>
      </c>
      <c r="E21" s="7"/>
      <c r="F21" s="7"/>
      <c r="G21" s="7">
        <v>-13</v>
      </c>
      <c r="H21" s="7">
        <f t="shared" si="0"/>
        <v>13</v>
      </c>
      <c r="I21" s="7"/>
      <c r="J21" s="44"/>
      <c r="X21">
        <f t="shared" si="2"/>
        <v>29</v>
      </c>
      <c r="Y21">
        <f t="shared" si="3"/>
        <v>29</v>
      </c>
      <c r="Z21">
        <f t="shared" si="4"/>
        <v>-29</v>
      </c>
      <c r="AA21">
        <f t="shared" si="5"/>
        <v>-29</v>
      </c>
    </row>
    <row r="22" spans="4:27" ht="12">
      <c r="D22" s="43">
        <v>2</v>
      </c>
      <c r="E22" s="7"/>
      <c r="F22" s="7"/>
      <c r="G22" s="7">
        <v>1</v>
      </c>
      <c r="H22" s="7">
        <f t="shared" si="0"/>
        <v>-1</v>
      </c>
      <c r="I22" s="7"/>
      <c r="J22" s="44"/>
      <c r="X22">
        <f t="shared" si="2"/>
        <v>30</v>
      </c>
      <c r="Y22">
        <f t="shared" si="3"/>
        <v>30</v>
      </c>
      <c r="Z22">
        <f t="shared" si="4"/>
        <v>-30</v>
      </c>
      <c r="AA22">
        <f t="shared" si="5"/>
        <v>-30</v>
      </c>
    </row>
    <row r="23" spans="4:27" ht="12">
      <c r="D23" s="43">
        <v>2</v>
      </c>
      <c r="E23" s="7"/>
      <c r="F23" s="7"/>
      <c r="G23" s="7">
        <v>12</v>
      </c>
      <c r="H23" s="7">
        <f t="shared" si="0"/>
        <v>-12</v>
      </c>
      <c r="I23" s="7"/>
      <c r="J23" s="44"/>
      <c r="X23">
        <f t="shared" si="2"/>
        <v>42</v>
      </c>
      <c r="Y23">
        <f t="shared" si="3"/>
        <v>42</v>
      </c>
      <c r="Z23">
        <f t="shared" si="4"/>
        <v>-42</v>
      </c>
      <c r="AA23">
        <f t="shared" si="5"/>
        <v>-42</v>
      </c>
    </row>
    <row r="24" spans="4:27" ht="12">
      <c r="D24" s="43">
        <v>2</v>
      </c>
      <c r="E24" s="7"/>
      <c r="F24" s="7"/>
      <c r="G24" s="7">
        <v>1</v>
      </c>
      <c r="H24" s="7">
        <f t="shared" si="0"/>
        <v>-1</v>
      </c>
      <c r="I24" s="7"/>
      <c r="J24" s="44"/>
      <c r="X24">
        <f t="shared" si="2"/>
        <v>43</v>
      </c>
      <c r="Y24">
        <f t="shared" si="3"/>
        <v>43</v>
      </c>
      <c r="Z24">
        <f t="shared" si="4"/>
        <v>-43</v>
      </c>
      <c r="AA24">
        <f t="shared" si="5"/>
        <v>-43</v>
      </c>
    </row>
    <row r="25" spans="4:27" ht="12">
      <c r="D25" s="43">
        <v>2</v>
      </c>
      <c r="E25" s="7"/>
      <c r="F25" s="7"/>
      <c r="G25" s="7">
        <v>27</v>
      </c>
      <c r="H25" s="7">
        <f t="shared" si="0"/>
        <v>-27</v>
      </c>
      <c r="I25" s="7"/>
      <c r="J25" s="44"/>
      <c r="X25">
        <f t="shared" si="2"/>
        <v>70</v>
      </c>
      <c r="Y25">
        <f t="shared" si="3"/>
        <v>70</v>
      </c>
      <c r="Z25">
        <f t="shared" si="4"/>
        <v>-70</v>
      </c>
      <c r="AA25">
        <f t="shared" si="5"/>
        <v>-70</v>
      </c>
    </row>
    <row r="26" spans="4:27" ht="12">
      <c r="D26" s="8">
        <v>1</v>
      </c>
      <c r="E26" s="9"/>
      <c r="F26" s="9"/>
      <c r="G26" s="9">
        <v>13</v>
      </c>
      <c r="H26" s="9">
        <f t="shared" si="0"/>
        <v>-13</v>
      </c>
      <c r="I26" s="9"/>
      <c r="J26" s="10"/>
      <c r="X26">
        <f t="shared" si="2"/>
        <v>83</v>
      </c>
      <c r="Y26">
        <f t="shared" si="3"/>
        <v>83</v>
      </c>
      <c r="Z26">
        <f t="shared" si="4"/>
        <v>-83</v>
      </c>
      <c r="AA26">
        <f t="shared" si="5"/>
        <v>-83</v>
      </c>
    </row>
    <row r="27" spans="24:27" ht="12">
      <c r="X27">
        <f t="shared" si="2"/>
        <v>83</v>
      </c>
      <c r="Y27">
        <f t="shared" si="3"/>
        <v>83</v>
      </c>
      <c r="Z27">
        <f t="shared" si="4"/>
        <v>-83</v>
      </c>
      <c r="AA27">
        <f t="shared" si="5"/>
        <v>-83</v>
      </c>
    </row>
    <row r="28" spans="24:27" ht="12">
      <c r="X28">
        <f t="shared" si="2"/>
        <v>83</v>
      </c>
      <c r="Y28">
        <f t="shared" si="3"/>
        <v>83</v>
      </c>
      <c r="Z28">
        <f t="shared" si="4"/>
        <v>-83</v>
      </c>
      <c r="AA28">
        <f t="shared" si="5"/>
        <v>-83</v>
      </c>
    </row>
    <row r="29" spans="24:27" ht="12">
      <c r="X29">
        <f t="shared" si="2"/>
        <v>83</v>
      </c>
      <c r="Y29">
        <f t="shared" si="3"/>
        <v>83</v>
      </c>
      <c r="Z29">
        <f t="shared" si="4"/>
        <v>-83</v>
      </c>
      <c r="AA29">
        <f t="shared" si="5"/>
        <v>-83</v>
      </c>
    </row>
    <row r="30" spans="24:27" ht="12">
      <c r="X30">
        <f t="shared" si="2"/>
        <v>83</v>
      </c>
      <c r="Y30">
        <f t="shared" si="3"/>
        <v>83</v>
      </c>
      <c r="Z30">
        <f t="shared" si="4"/>
        <v>-83</v>
      </c>
      <c r="AA30">
        <f t="shared" si="5"/>
        <v>-83</v>
      </c>
    </row>
    <row r="31" spans="24:27" ht="12">
      <c r="X31">
        <f t="shared" si="2"/>
        <v>83</v>
      </c>
      <c r="Y31">
        <f t="shared" si="3"/>
        <v>83</v>
      </c>
      <c r="Z31">
        <f t="shared" si="4"/>
        <v>-83</v>
      </c>
      <c r="AA31">
        <f t="shared" si="5"/>
        <v>-83</v>
      </c>
    </row>
    <row r="32" spans="24:27" ht="12">
      <c r="X32">
        <f t="shared" si="2"/>
        <v>83</v>
      </c>
      <c r="Y32">
        <f t="shared" si="3"/>
        <v>83</v>
      </c>
      <c r="Z32">
        <f t="shared" si="4"/>
        <v>-83</v>
      </c>
      <c r="AA32">
        <f t="shared" si="5"/>
        <v>-83</v>
      </c>
    </row>
    <row r="33" spans="24:27" ht="12">
      <c r="X33">
        <f t="shared" si="2"/>
        <v>83</v>
      </c>
      <c r="Y33">
        <f t="shared" si="3"/>
        <v>83</v>
      </c>
      <c r="Z33">
        <f t="shared" si="4"/>
        <v>-83</v>
      </c>
      <c r="AA33">
        <f t="shared" si="5"/>
        <v>-83</v>
      </c>
    </row>
    <row r="34" spans="24:27" ht="12">
      <c r="X34">
        <f t="shared" si="2"/>
        <v>83</v>
      </c>
      <c r="Y34">
        <f t="shared" si="3"/>
        <v>83</v>
      </c>
      <c r="Z34">
        <f t="shared" si="4"/>
        <v>-83</v>
      </c>
      <c r="AA34">
        <f t="shared" si="5"/>
        <v>-83</v>
      </c>
    </row>
    <row r="35" spans="24:27" ht="12">
      <c r="X35">
        <f t="shared" si="2"/>
        <v>83</v>
      </c>
      <c r="Y35">
        <f t="shared" si="3"/>
        <v>83</v>
      </c>
      <c r="Z35">
        <f t="shared" si="4"/>
        <v>-83</v>
      </c>
      <c r="AA35">
        <f t="shared" si="5"/>
        <v>-83</v>
      </c>
    </row>
    <row r="36" spans="24:27" ht="12">
      <c r="X36">
        <f t="shared" si="2"/>
        <v>83</v>
      </c>
      <c r="Y36">
        <f t="shared" si="3"/>
        <v>83</v>
      </c>
      <c r="Z36">
        <f t="shared" si="4"/>
        <v>-83</v>
      </c>
      <c r="AA36">
        <f t="shared" si="5"/>
        <v>-83</v>
      </c>
    </row>
    <row r="37" spans="24:27" ht="12">
      <c r="X37">
        <f t="shared" si="2"/>
        <v>83</v>
      </c>
      <c r="Y37">
        <f t="shared" si="3"/>
        <v>83</v>
      </c>
      <c r="Z37">
        <f t="shared" si="4"/>
        <v>-83</v>
      </c>
      <c r="AA37">
        <f t="shared" si="5"/>
        <v>-83</v>
      </c>
    </row>
    <row r="38" spans="24:27" ht="12">
      <c r="X38">
        <f t="shared" si="2"/>
        <v>83</v>
      </c>
      <c r="Y38">
        <f t="shared" si="3"/>
        <v>83</v>
      </c>
      <c r="Z38">
        <f t="shared" si="4"/>
        <v>-83</v>
      </c>
      <c r="AA38">
        <f t="shared" si="5"/>
        <v>-83</v>
      </c>
    </row>
    <row r="39" spans="24:27" ht="12">
      <c r="X39">
        <f t="shared" si="2"/>
        <v>83</v>
      </c>
      <c r="Y39">
        <f t="shared" si="3"/>
        <v>83</v>
      </c>
      <c r="Z39">
        <f t="shared" si="4"/>
        <v>-83</v>
      </c>
      <c r="AA39">
        <f t="shared" si="5"/>
        <v>-83</v>
      </c>
    </row>
    <row r="40" spans="24:27" ht="12">
      <c r="X40">
        <f t="shared" si="2"/>
        <v>83</v>
      </c>
      <c r="Y40">
        <f t="shared" si="3"/>
        <v>83</v>
      </c>
      <c r="Z40">
        <f t="shared" si="4"/>
        <v>-83</v>
      </c>
      <c r="AA40">
        <f t="shared" si="5"/>
        <v>-83</v>
      </c>
    </row>
    <row r="41" spans="24:27" ht="12">
      <c r="X41">
        <f t="shared" si="2"/>
        <v>83</v>
      </c>
      <c r="Y41">
        <f t="shared" si="3"/>
        <v>83</v>
      </c>
      <c r="Z41">
        <f t="shared" si="4"/>
        <v>-83</v>
      </c>
      <c r="AA41">
        <f t="shared" si="5"/>
        <v>-83</v>
      </c>
    </row>
    <row r="42" spans="24:27" ht="12">
      <c r="X42">
        <f t="shared" si="2"/>
        <v>83</v>
      </c>
      <c r="Y42">
        <f t="shared" si="3"/>
        <v>83</v>
      </c>
      <c r="Z42">
        <f t="shared" si="4"/>
        <v>-83</v>
      </c>
      <c r="AA42">
        <f t="shared" si="5"/>
        <v>-83</v>
      </c>
    </row>
    <row r="43" spans="24:27" ht="12">
      <c r="X43">
        <f t="shared" si="2"/>
        <v>83</v>
      </c>
      <c r="Y43">
        <f t="shared" si="3"/>
        <v>83</v>
      </c>
      <c r="Z43">
        <f t="shared" si="4"/>
        <v>-83</v>
      </c>
      <c r="AA43">
        <f t="shared" si="5"/>
        <v>-83</v>
      </c>
    </row>
    <row r="44" spans="24:27" ht="12">
      <c r="X44">
        <f t="shared" si="2"/>
        <v>83</v>
      </c>
      <c r="Y44">
        <f t="shared" si="3"/>
        <v>83</v>
      </c>
      <c r="Z44">
        <f t="shared" si="4"/>
        <v>-83</v>
      </c>
      <c r="AA44">
        <f t="shared" si="5"/>
        <v>-83</v>
      </c>
    </row>
    <row r="45" spans="24:27" ht="12">
      <c r="X45">
        <f t="shared" si="2"/>
        <v>83</v>
      </c>
      <c r="Y45">
        <f t="shared" si="3"/>
        <v>83</v>
      </c>
      <c r="Z45">
        <f t="shared" si="4"/>
        <v>-83</v>
      </c>
      <c r="AA45">
        <f t="shared" si="5"/>
        <v>-83</v>
      </c>
    </row>
    <row r="46" spans="24:27" ht="12">
      <c r="X46">
        <f t="shared" si="2"/>
        <v>83</v>
      </c>
      <c r="Y46">
        <f t="shared" si="3"/>
        <v>83</v>
      </c>
      <c r="Z46">
        <f t="shared" si="4"/>
        <v>-83</v>
      </c>
      <c r="AA46">
        <f t="shared" si="5"/>
        <v>-83</v>
      </c>
    </row>
    <row r="47" spans="24:27" ht="12">
      <c r="X47">
        <f t="shared" si="2"/>
        <v>83</v>
      </c>
      <c r="Y47">
        <f t="shared" si="3"/>
        <v>83</v>
      </c>
      <c r="Z47">
        <f t="shared" si="4"/>
        <v>-83</v>
      </c>
      <c r="AA47">
        <f t="shared" si="5"/>
        <v>-83</v>
      </c>
    </row>
    <row r="48" spans="24:27" ht="12">
      <c r="X48">
        <f t="shared" si="2"/>
        <v>83</v>
      </c>
      <c r="Y48">
        <f t="shared" si="3"/>
        <v>83</v>
      </c>
      <c r="Z48">
        <f t="shared" si="4"/>
        <v>-83</v>
      </c>
      <c r="AA48">
        <f t="shared" si="5"/>
        <v>-83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showGridLines="0" zoomScale="200" zoomScaleNormal="200" workbookViewId="0" topLeftCell="A1">
      <selection activeCell="K11" sqref="K11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42629.77092592593</v>
      </c>
      <c r="G2" s="16">
        <v>42629.77295138889</v>
      </c>
      <c r="H2" s="16">
        <v>42629.77622685185</v>
      </c>
      <c r="I2" s="15" t="s">
        <v>89</v>
      </c>
      <c r="J2" s="15" t="s">
        <v>18</v>
      </c>
      <c r="K2" s="15">
        <v>-2</v>
      </c>
      <c r="L2" s="22">
        <v>100</v>
      </c>
      <c r="M2" s="22"/>
      <c r="T2">
        <v>20</v>
      </c>
      <c r="U2">
        <v>2</v>
      </c>
      <c r="V2">
        <v>20</v>
      </c>
      <c r="W2">
        <v>3</v>
      </c>
      <c r="X2"/>
      <c r="Y2"/>
    </row>
    <row r="3" spans="2:25" s="15" customFormat="1" ht="12">
      <c r="B3" s="42">
        <f>SUM(B4:B30)</f>
        <v>2140</v>
      </c>
      <c r="C3" s="24">
        <f>SUM(C4:C30)</f>
        <v>1630</v>
      </c>
      <c r="F3" s="16">
        <v>42629.77622685185</v>
      </c>
      <c r="G3" s="16">
        <v>42629.7794212963</v>
      </c>
      <c r="H3" s="16">
        <v>42629.78125</v>
      </c>
      <c r="I3" s="15" t="s">
        <v>29</v>
      </c>
      <c r="J3" s="15" t="s">
        <v>15</v>
      </c>
      <c r="K3" s="15">
        <v>2</v>
      </c>
      <c r="L3" s="22"/>
      <c r="M3" s="22"/>
      <c r="T3">
        <v>21</v>
      </c>
      <c r="U3">
        <v>2</v>
      </c>
      <c r="V3">
        <v>19</v>
      </c>
      <c r="W3">
        <v>2</v>
      </c>
      <c r="X3"/>
      <c r="Y3"/>
    </row>
    <row r="4" spans="2:25" s="15" customFormat="1" ht="12">
      <c r="B4" s="46"/>
      <c r="C4" s="2"/>
      <c r="F4" s="16">
        <v>42629.78125</v>
      </c>
      <c r="G4" s="16">
        <v>42629.784050925926</v>
      </c>
      <c r="H4" s="16">
        <v>42629.785266203704</v>
      </c>
      <c r="I4" s="15" t="s">
        <v>28</v>
      </c>
      <c r="J4" s="15" t="s">
        <v>17</v>
      </c>
      <c r="K4" s="15">
        <v>2</v>
      </c>
      <c r="L4" s="22"/>
      <c r="M4" s="22"/>
      <c r="T4">
        <v>22</v>
      </c>
      <c r="U4">
        <v>2</v>
      </c>
      <c r="V4">
        <v>18</v>
      </c>
      <c r="W4">
        <v>2</v>
      </c>
      <c r="X4">
        <v>17</v>
      </c>
      <c r="Y4">
        <v>2</v>
      </c>
    </row>
    <row r="5" spans="2:25" s="15" customFormat="1" ht="12">
      <c r="B5" s="46"/>
      <c r="C5" s="2"/>
      <c r="F5" s="16">
        <v>42629.785266203704</v>
      </c>
      <c r="G5" s="16">
        <v>42629.78724537037</v>
      </c>
      <c r="H5" s="16">
        <v>42629.79363425926</v>
      </c>
      <c r="I5" s="15" t="s">
        <v>37</v>
      </c>
      <c r="J5" s="15" t="s">
        <v>17</v>
      </c>
      <c r="K5" s="15">
        <v>0</v>
      </c>
      <c r="L5" s="22"/>
      <c r="M5" s="22"/>
      <c r="T5">
        <v>23</v>
      </c>
      <c r="U5">
        <v>2</v>
      </c>
      <c r="V5"/>
      <c r="W5"/>
      <c r="X5"/>
      <c r="Y5"/>
    </row>
    <row r="6" spans="2:25" s="15" customFormat="1" ht="12">
      <c r="B6" s="46"/>
      <c r="C6" s="2"/>
      <c r="F6" s="16">
        <v>42629.79363425926</v>
      </c>
      <c r="G6" s="16">
        <v>42629.79652777778</v>
      </c>
      <c r="H6" s="16">
        <v>42629.7990162037</v>
      </c>
      <c r="I6" s="15" t="s">
        <v>84</v>
      </c>
      <c r="J6" s="15" t="s">
        <v>18</v>
      </c>
      <c r="K6" s="15">
        <v>0</v>
      </c>
      <c r="L6" s="22"/>
      <c r="M6" s="22"/>
      <c r="T6">
        <v>23</v>
      </c>
      <c r="U6">
        <v>3</v>
      </c>
      <c r="V6"/>
      <c r="W6"/>
      <c r="X6"/>
      <c r="Y6"/>
    </row>
    <row r="7" spans="2:25" s="15" customFormat="1" ht="12">
      <c r="B7" s="46"/>
      <c r="C7" s="2"/>
      <c r="F7" s="16">
        <v>42629.7990162037</v>
      </c>
      <c r="G7" s="16">
        <v>42629.80267361111</v>
      </c>
      <c r="H7" s="16">
        <v>42629.80417824074</v>
      </c>
      <c r="I7" s="15" t="s">
        <v>36</v>
      </c>
      <c r="J7" s="15" t="s">
        <v>17</v>
      </c>
      <c r="K7" s="15">
        <v>1</v>
      </c>
      <c r="L7" s="22"/>
      <c r="M7" s="22"/>
      <c r="T7">
        <v>24</v>
      </c>
      <c r="U7">
        <v>2</v>
      </c>
      <c r="V7">
        <v>16</v>
      </c>
      <c r="W7">
        <v>2</v>
      </c>
      <c r="X7"/>
      <c r="Y7"/>
    </row>
    <row r="8" spans="2:25" s="15" customFormat="1" ht="12">
      <c r="B8" s="46"/>
      <c r="C8" s="2"/>
      <c r="F8" s="16">
        <v>42629.80417824074</v>
      </c>
      <c r="G8" s="16">
        <v>42629.80621527778</v>
      </c>
      <c r="H8" s="16">
        <v>42629.80851851852</v>
      </c>
      <c r="I8" s="15" t="s">
        <v>89</v>
      </c>
      <c r="J8" s="15" t="s">
        <v>18</v>
      </c>
      <c r="K8" s="15">
        <v>1</v>
      </c>
      <c r="L8" s="22"/>
      <c r="M8" s="22"/>
      <c r="T8">
        <v>25</v>
      </c>
      <c r="U8">
        <v>3</v>
      </c>
      <c r="V8">
        <v>19</v>
      </c>
      <c r="W8">
        <v>3</v>
      </c>
      <c r="X8"/>
      <c r="Y8"/>
    </row>
    <row r="9" spans="2:25" s="15" customFormat="1" ht="12">
      <c r="B9" s="46"/>
      <c r="C9" s="2"/>
      <c r="F9" s="16">
        <v>42629.80851851852</v>
      </c>
      <c r="G9" s="16">
        <v>42629.81045138889</v>
      </c>
      <c r="H9" s="16">
        <v>42629.812627314815</v>
      </c>
      <c r="I9" s="15" t="s">
        <v>33</v>
      </c>
      <c r="J9" s="15" t="s">
        <v>18</v>
      </c>
      <c r="K9" s="15">
        <v>3</v>
      </c>
      <c r="L9" s="22">
        <v>100</v>
      </c>
      <c r="M9" s="22"/>
      <c r="T9">
        <v>26</v>
      </c>
      <c r="U9">
        <v>3</v>
      </c>
      <c r="V9">
        <v>18</v>
      </c>
      <c r="W9">
        <v>3</v>
      </c>
      <c r="X9"/>
      <c r="Y9"/>
    </row>
    <row r="10" spans="2:25" s="15" customFormat="1" ht="12">
      <c r="B10" s="46"/>
      <c r="C10" s="2"/>
      <c r="F10" s="16">
        <v>42629.812627314815</v>
      </c>
      <c r="G10" s="16">
        <v>42629.81443287037</v>
      </c>
      <c r="H10" s="16">
        <v>42629.817407407405</v>
      </c>
      <c r="I10" s="15" t="s">
        <v>83</v>
      </c>
      <c r="J10" s="15" t="s">
        <v>18</v>
      </c>
      <c r="K10" s="15">
        <v>3</v>
      </c>
      <c r="L10" s="22">
        <v>150</v>
      </c>
      <c r="M10" s="22"/>
      <c r="T10">
        <v>27</v>
      </c>
      <c r="U10">
        <v>3</v>
      </c>
      <c r="V10">
        <v>17</v>
      </c>
      <c r="W10">
        <v>3</v>
      </c>
      <c r="X10">
        <v>16</v>
      </c>
      <c r="Y10">
        <v>3</v>
      </c>
    </row>
    <row r="11" spans="2:25" s="15" customFormat="1" ht="12">
      <c r="B11" s="46"/>
      <c r="C11" s="2"/>
      <c r="F11" s="16">
        <v>42629.817407407405</v>
      </c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6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6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6"/>
      <c r="C14" s="2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6"/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6">
        <v>530</v>
      </c>
      <c r="C16" s="2">
        <v>500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6">
        <v>700</v>
      </c>
      <c r="C17" s="2">
        <v>240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6">
        <v>60</v>
      </c>
      <c r="C18" s="2">
        <v>190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6">
        <v>60</v>
      </c>
      <c r="C19" s="2">
        <v>150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7">
        <v>300</v>
      </c>
      <c r="C20" s="45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7">
        <v>120</v>
      </c>
      <c r="C21" s="45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8">
        <v>100</v>
      </c>
      <c r="C22" s="49"/>
      <c r="F22" s="16"/>
      <c r="G22" s="16"/>
      <c r="H22" s="16"/>
      <c r="J22" s="30">
        <f>'front cover'!L15</f>
        <v>83</v>
      </c>
      <c r="K22" s="30">
        <f>'front cover'!M15</f>
        <v>-83</v>
      </c>
      <c r="L22" s="30">
        <f>'front cover'!N15</f>
        <v>83</v>
      </c>
      <c r="M22" s="30">
        <f>'front cover'!O15</f>
        <v>-83</v>
      </c>
      <c r="T22"/>
      <c r="U22"/>
      <c r="V22"/>
      <c r="W22"/>
      <c r="X22"/>
      <c r="Y22"/>
    </row>
    <row r="23" spans="2:25" s="15" customFormat="1" ht="12.75" thickTop="1">
      <c r="B23" s="46">
        <v>90</v>
      </c>
      <c r="C23" s="2">
        <v>80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7">
        <v>180</v>
      </c>
      <c r="C24" s="45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7"/>
      <c r="C25" s="45">
        <v>240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6"/>
      <c r="C26" s="2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48"/>
      <c r="C27" s="49">
        <v>70</v>
      </c>
      <c r="F27" s="16"/>
      <c r="T27"/>
      <c r="U27"/>
      <c r="V27"/>
      <c r="W27"/>
      <c r="X27"/>
      <c r="Y27"/>
    </row>
    <row r="28" spans="2:25" s="15" customFormat="1" ht="12.75" thickTop="1">
      <c r="B28" s="46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6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6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6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6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6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showGridLines="0" zoomScale="200" zoomScaleNormal="200" workbookViewId="0" topLeftCell="A1">
      <selection activeCell="I9" sqref="I9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42629.81762731481</v>
      </c>
      <c r="G2" s="16">
        <v>42629.81930555555</v>
      </c>
      <c r="H2" s="16">
        <v>42629.8234375</v>
      </c>
      <c r="I2" s="15" t="s">
        <v>30</v>
      </c>
      <c r="J2" s="15" t="s">
        <v>17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24">
        <f>SUM(B4:B30)</f>
        <v>1150</v>
      </c>
      <c r="C3" s="24">
        <f>SUM(C4:C30)</f>
        <v>1460</v>
      </c>
      <c r="F3" s="16">
        <v>42629.8234375</v>
      </c>
      <c r="G3" s="16">
        <v>42629.82461805556</v>
      </c>
      <c r="H3" s="16">
        <v>42629.82662037037</v>
      </c>
      <c r="I3" s="15" t="s">
        <v>27</v>
      </c>
      <c r="J3" s="15" t="s">
        <v>18</v>
      </c>
      <c r="K3" s="15">
        <v>0</v>
      </c>
      <c r="L3" s="22"/>
      <c r="M3" s="22"/>
      <c r="T3">
        <v>21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42629.82662037037</v>
      </c>
      <c r="G4" s="16">
        <v>42629.830347222225</v>
      </c>
      <c r="H4" s="16">
        <v>42629.834699074076</v>
      </c>
      <c r="I4" s="15" t="s">
        <v>89</v>
      </c>
      <c r="J4" s="15" t="s">
        <v>16</v>
      </c>
      <c r="K4" s="15">
        <v>-1</v>
      </c>
      <c r="L4" s="22"/>
      <c r="M4" s="22"/>
      <c r="T4">
        <v>20</v>
      </c>
      <c r="U4">
        <v>2</v>
      </c>
      <c r="V4"/>
      <c r="W4"/>
      <c r="X4"/>
      <c r="Y4"/>
    </row>
    <row r="5" spans="2:25" s="15" customFormat="1" ht="12">
      <c r="B5" s="39"/>
      <c r="C5" s="31"/>
      <c r="F5" s="16">
        <v>42629.834699074076</v>
      </c>
      <c r="G5" s="16">
        <v>42629.83766203704</v>
      </c>
      <c r="H5" s="16">
        <v>42629.839791666665</v>
      </c>
      <c r="I5" s="15" t="s">
        <v>90</v>
      </c>
      <c r="J5" s="15" t="s">
        <v>15</v>
      </c>
      <c r="K5" s="15">
        <v>-2</v>
      </c>
      <c r="L5" s="22"/>
      <c r="M5" s="22"/>
      <c r="T5">
        <v>20</v>
      </c>
      <c r="U5">
        <v>3</v>
      </c>
      <c r="V5"/>
      <c r="W5"/>
      <c r="X5"/>
      <c r="Y5"/>
    </row>
    <row r="6" spans="2:25" s="15" customFormat="1" ht="12">
      <c r="B6" s="39"/>
      <c r="C6" s="31"/>
      <c r="F6" s="16">
        <v>42629.839791666665</v>
      </c>
      <c r="G6" s="16">
        <v>42629.841678240744</v>
      </c>
      <c r="H6" s="16">
        <v>42629.84520833333</v>
      </c>
      <c r="I6" s="15" t="s">
        <v>102</v>
      </c>
      <c r="J6" s="15" t="s">
        <v>16</v>
      </c>
      <c r="K6" s="15">
        <v>0</v>
      </c>
      <c r="L6" s="22"/>
      <c r="M6" s="22"/>
      <c r="T6">
        <v>22</v>
      </c>
      <c r="U6">
        <v>3</v>
      </c>
      <c r="V6">
        <v>19</v>
      </c>
      <c r="W6">
        <v>3</v>
      </c>
      <c r="X6">
        <v>18</v>
      </c>
      <c r="Y6">
        <v>3</v>
      </c>
    </row>
    <row r="7" spans="2:25" s="15" customFormat="1" ht="12">
      <c r="B7" s="39"/>
      <c r="C7" s="31"/>
      <c r="F7" s="16">
        <v>42629.84520833333</v>
      </c>
      <c r="G7" s="16">
        <v>42629.852002314816</v>
      </c>
      <c r="H7" s="16">
        <v>42629.854479166665</v>
      </c>
      <c r="I7" s="15" t="s">
        <v>79</v>
      </c>
      <c r="J7" s="15" t="s">
        <v>15</v>
      </c>
      <c r="K7" s="15">
        <v>-1</v>
      </c>
      <c r="L7" s="22"/>
      <c r="M7" s="22"/>
      <c r="T7">
        <v>17</v>
      </c>
      <c r="U7">
        <v>3</v>
      </c>
      <c r="V7"/>
      <c r="W7"/>
      <c r="X7"/>
      <c r="Y7"/>
    </row>
    <row r="8" spans="2:25" s="15" customFormat="1" ht="12">
      <c r="B8" s="39"/>
      <c r="C8" s="31"/>
      <c r="F8" s="16">
        <v>42629.854479166665</v>
      </c>
      <c r="G8" s="16">
        <v>42629.85792824074</v>
      </c>
      <c r="H8" s="16">
        <v>42629.860555555555</v>
      </c>
      <c r="I8" s="15" t="s">
        <v>87</v>
      </c>
      <c r="J8" s="15" t="s">
        <v>15</v>
      </c>
      <c r="K8" s="15">
        <v>1</v>
      </c>
      <c r="L8" s="22"/>
      <c r="M8" s="22"/>
      <c r="T8">
        <v>23</v>
      </c>
      <c r="U8">
        <v>2</v>
      </c>
      <c r="V8">
        <v>19</v>
      </c>
      <c r="W8">
        <v>2</v>
      </c>
      <c r="X8"/>
      <c r="Y8"/>
    </row>
    <row r="9" spans="2:25" s="15" customFormat="1" ht="12">
      <c r="B9" s="39"/>
      <c r="C9" s="31"/>
      <c r="F9" s="16">
        <v>42629.860555555555</v>
      </c>
      <c r="G9" s="16">
        <v>42629.96600694444</v>
      </c>
      <c r="H9" s="16">
        <v>42629.96776620371</v>
      </c>
      <c r="I9" s="15" t="s">
        <v>29</v>
      </c>
      <c r="J9" s="15" t="s">
        <v>18</v>
      </c>
      <c r="K9" s="15">
        <v>0</v>
      </c>
      <c r="L9" s="22"/>
      <c r="M9" s="22"/>
      <c r="T9">
        <v>24</v>
      </c>
      <c r="U9">
        <v>3</v>
      </c>
      <c r="V9"/>
      <c r="W9"/>
      <c r="X9"/>
      <c r="Y9"/>
    </row>
    <row r="10" spans="2:25" s="15" customFormat="1" ht="12">
      <c r="B10" s="39"/>
      <c r="C10" s="31"/>
      <c r="F10" s="16">
        <v>42629.96776620371</v>
      </c>
      <c r="G10" s="16">
        <v>42629.969988425924</v>
      </c>
      <c r="H10" s="16">
        <v>42629.97329861111</v>
      </c>
      <c r="I10" s="15" t="s">
        <v>28</v>
      </c>
      <c r="J10" s="15" t="s">
        <v>18</v>
      </c>
      <c r="K10" s="15">
        <v>-1</v>
      </c>
      <c r="L10" s="22"/>
      <c r="M10" s="22"/>
      <c r="T10">
        <v>18</v>
      </c>
      <c r="U10">
        <v>2</v>
      </c>
      <c r="V10"/>
      <c r="W10"/>
      <c r="X10"/>
      <c r="Y10"/>
    </row>
    <row r="11" spans="2:25" s="15" customFormat="1" ht="12">
      <c r="B11" s="39"/>
      <c r="C11" s="31"/>
      <c r="F11" s="16">
        <v>42629.97329861111</v>
      </c>
      <c r="G11" s="16">
        <v>42629.97456018518</v>
      </c>
      <c r="H11" s="16">
        <v>42629.97642361111</v>
      </c>
      <c r="I11" s="15" t="s">
        <v>80</v>
      </c>
      <c r="J11" s="15" t="s">
        <v>15</v>
      </c>
      <c r="K11" s="15">
        <v>0</v>
      </c>
      <c r="L11" s="22"/>
      <c r="M11" s="22"/>
      <c r="T11">
        <v>25</v>
      </c>
      <c r="U11">
        <v>2</v>
      </c>
      <c r="V11"/>
      <c r="W11"/>
      <c r="X11"/>
      <c r="Y11"/>
    </row>
    <row r="12" spans="2:25" s="15" customFormat="1" ht="12">
      <c r="B12" s="39"/>
      <c r="C12" s="31"/>
      <c r="F12" s="16">
        <v>42629.97642361111</v>
      </c>
      <c r="G12" s="16">
        <v>42629.9784375</v>
      </c>
      <c r="H12" s="16">
        <v>42629.98060185185</v>
      </c>
      <c r="I12" s="15" t="s">
        <v>33</v>
      </c>
      <c r="J12" s="15" t="s">
        <v>15</v>
      </c>
      <c r="K12" s="15">
        <v>3</v>
      </c>
      <c r="L12" s="22"/>
      <c r="M12" s="22"/>
      <c r="T12">
        <v>26</v>
      </c>
      <c r="U12">
        <v>2</v>
      </c>
      <c r="V12">
        <v>17</v>
      </c>
      <c r="W12">
        <v>2</v>
      </c>
      <c r="X12">
        <v>16</v>
      </c>
      <c r="Y12">
        <v>2</v>
      </c>
    </row>
    <row r="13" spans="2:25" s="15" customFormat="1" ht="12">
      <c r="B13" s="39"/>
      <c r="C13" s="31"/>
      <c r="F13" s="16">
        <v>42629.98060185185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500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90</v>
      </c>
      <c r="C17" s="31">
        <v>50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100</v>
      </c>
      <c r="C18" s="31">
        <v>700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20</v>
      </c>
      <c r="C19" s="31">
        <v>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200</v>
      </c>
      <c r="C20" s="32">
        <v>300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>
        <v>40</v>
      </c>
      <c r="C21" s="32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1"/>
      <c r="C22" s="33">
        <v>120</v>
      </c>
      <c r="F22" s="16"/>
      <c r="G22" s="16"/>
      <c r="H22" s="16"/>
      <c r="J22" s="30">
        <f>'front cover'!L15</f>
        <v>83</v>
      </c>
      <c r="K22" s="30">
        <f>'front cover'!M15</f>
        <v>-83</v>
      </c>
      <c r="L22" s="30">
        <f>'front cover'!N15</f>
        <v>83</v>
      </c>
      <c r="M22" s="30">
        <f>'front cover'!O15</f>
        <v>-83</v>
      </c>
      <c r="T22"/>
      <c r="U22"/>
      <c r="V22"/>
      <c r="W22"/>
      <c r="X22"/>
      <c r="Y22"/>
    </row>
    <row r="23" spans="2:25" s="15" customFormat="1" ht="12.75" thickTop="1">
      <c r="B23" s="40">
        <v>100</v>
      </c>
      <c r="C23" s="32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0"/>
      <c r="C24" s="52">
        <v>120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9">
        <v>40</v>
      </c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41">
        <v>60</v>
      </c>
      <c r="C26" s="33"/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showGridLines="0" zoomScale="200" zoomScaleNormal="200" workbookViewId="0" topLeftCell="A1">
      <selection activeCell="G15" sqref="G15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42629.980729166666</v>
      </c>
      <c r="G2" s="16">
        <v>42629.982835648145</v>
      </c>
      <c r="H2" s="16">
        <v>42629.985243055555</v>
      </c>
      <c r="I2" s="15" t="s">
        <v>30</v>
      </c>
      <c r="J2" s="15" t="s">
        <v>17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24">
        <f>SUM(B4:B30)</f>
        <v>2070</v>
      </c>
      <c r="C3" s="24">
        <f>SUM(C4:C30)</f>
        <v>300</v>
      </c>
      <c r="F3" s="16">
        <v>42629.985243055555</v>
      </c>
      <c r="G3" s="16">
        <v>42629.989583333336</v>
      </c>
      <c r="H3" s="16">
        <v>42629.991423611114</v>
      </c>
      <c r="I3" s="15" t="s">
        <v>103</v>
      </c>
      <c r="J3" s="15" t="s">
        <v>17</v>
      </c>
      <c r="K3" s="15">
        <v>-2</v>
      </c>
      <c r="L3" s="22"/>
      <c r="M3" s="22"/>
      <c r="T3">
        <v>20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42629.991423611114</v>
      </c>
      <c r="G4" s="16">
        <v>42629.994039351855</v>
      </c>
      <c r="H4" s="16">
        <v>42629.99657407407</v>
      </c>
      <c r="I4" s="15" t="s">
        <v>81</v>
      </c>
      <c r="J4" s="15" t="s">
        <v>17</v>
      </c>
      <c r="K4" s="15">
        <v>1</v>
      </c>
      <c r="L4" s="22"/>
      <c r="M4" s="22"/>
      <c r="T4">
        <v>22</v>
      </c>
      <c r="U4">
        <v>2</v>
      </c>
      <c r="V4">
        <v>20</v>
      </c>
      <c r="W4">
        <v>2</v>
      </c>
      <c r="X4"/>
      <c r="Y4"/>
    </row>
    <row r="5" spans="2:25" s="15" customFormat="1" ht="12">
      <c r="B5" s="39"/>
      <c r="C5" s="31"/>
      <c r="F5" s="16">
        <v>42629.99657407407</v>
      </c>
      <c r="G5" s="16">
        <v>42629.998877314814</v>
      </c>
      <c r="H5" s="16">
        <v>42630.00152777778</v>
      </c>
      <c r="I5" s="15" t="s">
        <v>27</v>
      </c>
      <c r="J5" s="15" t="s">
        <v>15</v>
      </c>
      <c r="K5" s="15">
        <v>1</v>
      </c>
      <c r="L5" s="22"/>
      <c r="M5" s="22"/>
      <c r="T5">
        <v>23</v>
      </c>
      <c r="U5">
        <v>2</v>
      </c>
      <c r="V5">
        <v>19</v>
      </c>
      <c r="W5">
        <v>2</v>
      </c>
      <c r="X5">
        <v>18</v>
      </c>
      <c r="Y5">
        <v>2</v>
      </c>
    </row>
    <row r="6" spans="2:25" s="15" customFormat="1" ht="12">
      <c r="B6" s="39"/>
      <c r="C6" s="31"/>
      <c r="F6" s="16">
        <v>42630.00152777778</v>
      </c>
      <c r="G6" s="16">
        <v>42630.00439814815</v>
      </c>
      <c r="H6" s="16">
        <v>42630.00782407408</v>
      </c>
      <c r="I6" s="15" t="s">
        <v>31</v>
      </c>
      <c r="J6" s="15" t="s">
        <v>17</v>
      </c>
      <c r="K6" s="15">
        <v>0</v>
      </c>
      <c r="L6" s="22"/>
      <c r="M6" s="22"/>
      <c r="T6">
        <v>24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42630.00782407408</v>
      </c>
      <c r="G7" s="16">
        <v>42630.01023148148</v>
      </c>
      <c r="H7" s="16">
        <v>42630.012407407405</v>
      </c>
      <c r="I7" s="15" t="s">
        <v>33</v>
      </c>
      <c r="J7" s="15" t="s">
        <v>17</v>
      </c>
      <c r="K7" s="15">
        <v>0</v>
      </c>
      <c r="L7" s="22"/>
      <c r="M7" s="22"/>
      <c r="T7">
        <v>25</v>
      </c>
      <c r="U7">
        <v>2</v>
      </c>
      <c r="V7"/>
      <c r="W7"/>
      <c r="X7"/>
      <c r="Y7"/>
    </row>
    <row r="8" spans="2:25" s="15" customFormat="1" ht="12">
      <c r="B8" s="39"/>
      <c r="C8" s="31"/>
      <c r="F8" s="16">
        <v>42630.012407407405</v>
      </c>
      <c r="G8" s="16">
        <v>42630.014918981484</v>
      </c>
      <c r="H8" s="16">
        <v>42630.018159722225</v>
      </c>
      <c r="I8" s="15" t="s">
        <v>32</v>
      </c>
      <c r="J8" s="15" t="s">
        <v>16</v>
      </c>
      <c r="K8" s="15">
        <v>-1</v>
      </c>
      <c r="L8" s="22"/>
      <c r="M8" s="22"/>
      <c r="T8">
        <v>17</v>
      </c>
      <c r="U8">
        <v>2</v>
      </c>
      <c r="V8"/>
      <c r="W8"/>
      <c r="X8"/>
      <c r="Y8"/>
    </row>
    <row r="9" spans="2:25" s="15" customFormat="1" ht="12">
      <c r="B9" s="39"/>
      <c r="C9" s="31"/>
      <c r="F9" s="16">
        <v>42630.018159722225</v>
      </c>
      <c r="G9" s="16">
        <v>42630.02170138889</v>
      </c>
      <c r="H9" s="16">
        <v>42630.02491898148</v>
      </c>
      <c r="I9" s="15" t="s">
        <v>28</v>
      </c>
      <c r="J9" s="15" t="s">
        <v>18</v>
      </c>
      <c r="K9" s="15">
        <v>-1</v>
      </c>
      <c r="L9" s="22"/>
      <c r="M9" s="22"/>
      <c r="T9">
        <v>16</v>
      </c>
      <c r="U9">
        <v>2</v>
      </c>
      <c r="V9"/>
      <c r="W9"/>
      <c r="X9"/>
      <c r="Y9"/>
    </row>
    <row r="10" spans="2:25" s="15" customFormat="1" ht="12">
      <c r="B10" s="39"/>
      <c r="C10" s="31"/>
      <c r="F10" s="16">
        <v>42630.02491898148</v>
      </c>
      <c r="G10" s="16">
        <v>42630.02737268519</v>
      </c>
      <c r="H10" s="16">
        <v>42630.02853009259</v>
      </c>
      <c r="I10" s="15" t="s">
        <v>29</v>
      </c>
      <c r="J10" s="15" t="s">
        <v>15</v>
      </c>
      <c r="K10" s="15">
        <v>2</v>
      </c>
      <c r="L10" s="22"/>
      <c r="M10" s="22"/>
      <c r="T10">
        <v>26</v>
      </c>
      <c r="U10">
        <v>2</v>
      </c>
      <c r="V10">
        <v>15</v>
      </c>
      <c r="W10">
        <v>2</v>
      </c>
      <c r="X10">
        <v>14</v>
      </c>
      <c r="Y10">
        <v>2</v>
      </c>
    </row>
    <row r="11" spans="2:25" s="15" customFormat="1" ht="12">
      <c r="B11" s="39"/>
      <c r="C11" s="31"/>
      <c r="F11" s="16">
        <v>42630.02853009259</v>
      </c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9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>
        <v>700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>
        <v>60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50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50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700</v>
      </c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30</v>
      </c>
      <c r="C19" s="31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20</v>
      </c>
      <c r="C20" s="32">
        <v>300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40</v>
      </c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60</v>
      </c>
      <c r="C22" s="32"/>
      <c r="F22" s="16"/>
      <c r="G22" s="16"/>
      <c r="H22" s="16"/>
      <c r="J22" s="30">
        <f>'front cover'!L15</f>
        <v>83</v>
      </c>
      <c r="K22" s="30">
        <f>'front cover'!M15</f>
        <v>-83</v>
      </c>
      <c r="L22" s="30">
        <f>'front cover'!N15</f>
        <v>83</v>
      </c>
      <c r="M22" s="30">
        <f>'front cover'!O15</f>
        <v>-83</v>
      </c>
      <c r="T22"/>
      <c r="U22"/>
      <c r="V22"/>
      <c r="W22"/>
      <c r="X22"/>
      <c r="Y22"/>
    </row>
    <row r="23" spans="2:25" s="15" customFormat="1" ht="13.5" thickBot="1" thickTop="1">
      <c r="B23" s="41">
        <v>120</v>
      </c>
      <c r="C23" s="33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9">
        <v>60</v>
      </c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0">
        <v>60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41">
        <v>120</v>
      </c>
      <c r="C26" s="33"/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showGridLines="0" zoomScale="200" zoomScaleNormal="200" workbookViewId="0" topLeftCell="A1">
      <selection activeCell="G12" sqref="G12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42630.02888888889</v>
      </c>
      <c r="G2" s="16">
        <v>42630.03045138889</v>
      </c>
      <c r="H2" s="16">
        <v>42630.03229166667</v>
      </c>
      <c r="I2" s="15" t="s">
        <v>81</v>
      </c>
      <c r="J2" s="15" t="s">
        <v>15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24">
        <f>SUM(B4:B30)</f>
        <v>2330</v>
      </c>
      <c r="C3" s="24">
        <f>SUM(C4:C30)</f>
        <v>100</v>
      </c>
      <c r="F3" s="16">
        <v>42630.03229166667</v>
      </c>
      <c r="G3" s="16">
        <v>42630.03488425926</v>
      </c>
      <c r="H3" s="16">
        <v>42630.036990740744</v>
      </c>
      <c r="I3" s="15" t="s">
        <v>33</v>
      </c>
      <c r="J3" s="15" t="s">
        <v>15</v>
      </c>
      <c r="K3" s="15">
        <v>1</v>
      </c>
      <c r="L3" s="22"/>
      <c r="M3" s="22"/>
      <c r="T3">
        <v>22</v>
      </c>
      <c r="U3">
        <v>2</v>
      </c>
      <c r="V3">
        <v>19</v>
      </c>
      <c r="W3">
        <v>2</v>
      </c>
      <c r="X3"/>
      <c r="Y3"/>
    </row>
    <row r="4" spans="2:25" s="15" customFormat="1" ht="12">
      <c r="B4" s="39"/>
      <c r="C4" s="31"/>
      <c r="F4" s="16">
        <v>42630.036990740744</v>
      </c>
      <c r="G4" s="16">
        <v>42630.03975694445</v>
      </c>
      <c r="H4" s="16">
        <v>42630.04216435185</v>
      </c>
      <c r="I4" s="15" t="s">
        <v>32</v>
      </c>
      <c r="J4" s="15" t="s">
        <v>15</v>
      </c>
      <c r="K4" s="15">
        <v>2</v>
      </c>
      <c r="L4" s="22"/>
      <c r="M4" s="22"/>
      <c r="T4">
        <v>23</v>
      </c>
      <c r="U4">
        <v>2</v>
      </c>
      <c r="V4">
        <v>18</v>
      </c>
      <c r="W4">
        <v>2</v>
      </c>
      <c r="X4"/>
      <c r="Y4"/>
    </row>
    <row r="5" spans="2:25" s="15" customFormat="1" ht="12">
      <c r="B5" s="39"/>
      <c r="C5" s="31"/>
      <c r="F5" s="16">
        <v>42630.04216435185</v>
      </c>
      <c r="G5" s="16">
        <v>42630.04416666667</v>
      </c>
      <c r="H5" s="16">
        <v>42630.04565972222</v>
      </c>
      <c r="I5" s="15" t="s">
        <v>81</v>
      </c>
      <c r="J5" s="15" t="s">
        <v>15</v>
      </c>
      <c r="K5" s="15">
        <v>3</v>
      </c>
      <c r="L5" s="22"/>
      <c r="M5" s="22"/>
      <c r="T5">
        <v>24</v>
      </c>
      <c r="U5">
        <v>2</v>
      </c>
      <c r="V5">
        <v>17</v>
      </c>
      <c r="W5">
        <v>2</v>
      </c>
      <c r="X5">
        <v>16</v>
      </c>
      <c r="Y5">
        <v>2</v>
      </c>
    </row>
    <row r="6" spans="2:25" s="15" customFormat="1" ht="12">
      <c r="B6" s="39"/>
      <c r="C6" s="31"/>
      <c r="F6" s="16">
        <v>42630.04565972222</v>
      </c>
      <c r="G6" s="16">
        <v>42630.04800925926</v>
      </c>
      <c r="H6" s="16">
        <v>42630.050046296295</v>
      </c>
      <c r="I6" s="15" t="s">
        <v>89</v>
      </c>
      <c r="J6" s="15" t="s">
        <v>15</v>
      </c>
      <c r="K6" s="15">
        <v>1</v>
      </c>
      <c r="L6" s="22"/>
      <c r="M6" s="22"/>
      <c r="T6">
        <v>25</v>
      </c>
      <c r="U6">
        <v>2</v>
      </c>
      <c r="V6">
        <v>15</v>
      </c>
      <c r="W6">
        <v>2</v>
      </c>
      <c r="X6"/>
      <c r="Y6"/>
    </row>
    <row r="7" spans="2:25" s="15" customFormat="1" ht="12">
      <c r="B7" s="39"/>
      <c r="C7" s="31"/>
      <c r="F7" s="16">
        <v>42630.050046296295</v>
      </c>
      <c r="G7" s="16">
        <v>42630.05204861111</v>
      </c>
      <c r="H7" s="16">
        <v>42630.05488425926</v>
      </c>
      <c r="I7" s="15" t="s">
        <v>83</v>
      </c>
      <c r="J7" s="15" t="s">
        <v>16</v>
      </c>
      <c r="K7" s="15">
        <v>1</v>
      </c>
      <c r="L7" s="22"/>
      <c r="M7" s="22"/>
      <c r="T7">
        <v>26</v>
      </c>
      <c r="U7">
        <v>3</v>
      </c>
      <c r="V7">
        <v>20</v>
      </c>
      <c r="W7">
        <v>3</v>
      </c>
      <c r="X7"/>
      <c r="Y7"/>
    </row>
    <row r="8" spans="2:25" s="15" customFormat="1" ht="12">
      <c r="B8" s="39"/>
      <c r="C8" s="31"/>
      <c r="F8" s="16">
        <v>42630.05488425926</v>
      </c>
      <c r="G8" s="16">
        <v>42630.05695601852</v>
      </c>
      <c r="H8" s="16">
        <v>42630.06060185185</v>
      </c>
      <c r="I8" s="15" t="s">
        <v>28</v>
      </c>
      <c r="J8" s="15" t="s">
        <v>17</v>
      </c>
      <c r="K8" s="15">
        <v>0</v>
      </c>
      <c r="L8" s="22"/>
      <c r="M8" s="22"/>
      <c r="T8">
        <v>26</v>
      </c>
      <c r="U8">
        <v>2</v>
      </c>
      <c r="V8">
        <v>14</v>
      </c>
      <c r="W8">
        <v>2</v>
      </c>
      <c r="X8"/>
      <c r="Y8"/>
    </row>
    <row r="9" spans="2:25" s="15" customFormat="1" ht="12">
      <c r="B9" s="39"/>
      <c r="C9" s="31"/>
      <c r="F9" s="16">
        <v>42630.06060185185</v>
      </c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39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9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9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>
        <v>700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>
        <v>150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700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60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60</v>
      </c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30</v>
      </c>
      <c r="C19" s="31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20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60</v>
      </c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60</v>
      </c>
      <c r="C22" s="32"/>
      <c r="F22" s="16"/>
      <c r="G22" s="16"/>
      <c r="H22" s="16"/>
      <c r="J22" s="30">
        <f>'front cover'!L15</f>
        <v>83</v>
      </c>
      <c r="K22" s="30">
        <f>'front cover'!M15</f>
        <v>-83</v>
      </c>
      <c r="L22" s="30">
        <f>'front cover'!N15</f>
        <v>83</v>
      </c>
      <c r="M22" s="30">
        <f>'front cover'!O15</f>
        <v>-83</v>
      </c>
      <c r="T22"/>
      <c r="U22"/>
      <c r="V22"/>
      <c r="W22"/>
      <c r="X22"/>
      <c r="Y22"/>
    </row>
    <row r="23" spans="2:25" s="15" customFormat="1" ht="12.75" thickTop="1">
      <c r="B23" s="39">
        <v>90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>
        <v>60</v>
      </c>
      <c r="C24" s="33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0">
        <v>240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41">
        <v>100</v>
      </c>
      <c r="C26" s="33">
        <v>70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showGridLines="0" zoomScale="200" zoomScaleNormal="200" workbookViewId="0" topLeftCell="A1">
      <selection activeCell="F25" sqref="F25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42630.06086805555</v>
      </c>
      <c r="G2" s="16">
        <v>42630.062569444446</v>
      </c>
      <c r="H2" s="16">
        <v>42630.06443287037</v>
      </c>
      <c r="I2" s="15" t="s">
        <v>27</v>
      </c>
      <c r="J2" s="15" t="s">
        <v>15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24">
        <f>SUM(B4:B30)</f>
        <v>1270</v>
      </c>
      <c r="C3" s="24">
        <f>SUM(C4:C30)</f>
        <v>2570</v>
      </c>
      <c r="F3" s="16">
        <v>42630.06443287037</v>
      </c>
      <c r="G3" s="16">
        <v>42630.06630787037</v>
      </c>
      <c r="H3" s="16">
        <v>42630.06927083333</v>
      </c>
      <c r="I3" s="15" t="s">
        <v>94</v>
      </c>
      <c r="J3" s="15" t="s">
        <v>15</v>
      </c>
      <c r="K3" s="15">
        <v>-1</v>
      </c>
      <c r="L3" s="22"/>
      <c r="M3" s="22"/>
      <c r="T3">
        <v>20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42630.06927083333</v>
      </c>
      <c r="G4" s="16">
        <v>42630.070914351854</v>
      </c>
      <c r="H4" s="16">
        <v>42630.07346064815</v>
      </c>
      <c r="I4" s="15" t="s">
        <v>30</v>
      </c>
      <c r="J4" s="15" t="s">
        <v>16</v>
      </c>
      <c r="K4" s="15">
        <v>4</v>
      </c>
      <c r="L4" s="22"/>
      <c r="M4" s="22"/>
      <c r="T4">
        <v>22</v>
      </c>
      <c r="U4">
        <v>3</v>
      </c>
      <c r="V4">
        <v>19</v>
      </c>
      <c r="W4">
        <v>3</v>
      </c>
      <c r="X4"/>
      <c r="Y4"/>
    </row>
    <row r="5" spans="2:25" s="15" customFormat="1" ht="12">
      <c r="B5" s="39"/>
      <c r="C5" s="31"/>
      <c r="F5" s="16">
        <v>42630.07346064815</v>
      </c>
      <c r="G5" s="16">
        <v>42630.07681712963</v>
      </c>
      <c r="H5" s="16">
        <v>42630.08063657407</v>
      </c>
      <c r="I5" s="15" t="s">
        <v>104</v>
      </c>
      <c r="J5" s="15" t="s">
        <v>17</v>
      </c>
      <c r="K5" s="15">
        <v>-3</v>
      </c>
      <c r="L5" s="22"/>
      <c r="M5" s="22"/>
      <c r="T5">
        <v>18</v>
      </c>
      <c r="U5">
        <v>3</v>
      </c>
      <c r="V5"/>
      <c r="W5"/>
      <c r="X5"/>
      <c r="Y5"/>
    </row>
    <row r="6" spans="2:25" s="15" customFormat="1" ht="12">
      <c r="B6" s="39"/>
      <c r="C6" s="31"/>
      <c r="F6" s="16">
        <v>42630.08063657407</v>
      </c>
      <c r="G6" s="16">
        <v>42630.08625</v>
      </c>
      <c r="H6" s="16">
        <v>42630.08628472222</v>
      </c>
      <c r="I6" s="15" t="s">
        <v>79</v>
      </c>
      <c r="J6" s="15" t="s">
        <v>16</v>
      </c>
      <c r="K6" s="15">
        <v>1</v>
      </c>
      <c r="L6" s="22"/>
      <c r="M6" s="22"/>
      <c r="T6">
        <v>23</v>
      </c>
      <c r="U6">
        <v>3</v>
      </c>
      <c r="V6">
        <v>17</v>
      </c>
      <c r="W6">
        <v>3</v>
      </c>
      <c r="X6"/>
      <c r="Y6"/>
    </row>
    <row r="7" spans="2:25" s="15" customFormat="1" ht="12">
      <c r="B7" s="39"/>
      <c r="C7" s="31"/>
      <c r="F7" s="16">
        <v>42630.08628472222</v>
      </c>
      <c r="G7" s="16">
        <v>42630.087696759256</v>
      </c>
      <c r="H7" s="16">
        <v>42630.08988425926</v>
      </c>
      <c r="I7" s="15" t="s">
        <v>30</v>
      </c>
      <c r="J7" s="15" t="s">
        <v>15</v>
      </c>
      <c r="K7" s="15">
        <v>-1</v>
      </c>
      <c r="L7" s="22"/>
      <c r="M7" s="22"/>
      <c r="T7">
        <v>16</v>
      </c>
      <c r="U7">
        <v>3</v>
      </c>
      <c r="V7"/>
      <c r="W7"/>
      <c r="X7"/>
      <c r="Y7"/>
    </row>
    <row r="8" spans="2:25" s="15" customFormat="1" ht="12">
      <c r="B8" s="39"/>
      <c r="C8" s="31"/>
      <c r="F8" s="16">
        <v>42630.08988425926</v>
      </c>
      <c r="G8" s="16">
        <v>42630.09359953704</v>
      </c>
      <c r="H8" s="16">
        <v>42630.09581018519</v>
      </c>
      <c r="I8" s="15" t="s">
        <v>100</v>
      </c>
      <c r="J8" s="15" t="s">
        <v>17</v>
      </c>
      <c r="K8" s="15">
        <v>-1</v>
      </c>
      <c r="L8" s="22"/>
      <c r="M8" s="22"/>
      <c r="T8">
        <v>15</v>
      </c>
      <c r="U8">
        <v>3</v>
      </c>
      <c r="V8"/>
      <c r="W8"/>
      <c r="X8"/>
      <c r="Y8"/>
    </row>
    <row r="9" spans="2:25" s="15" customFormat="1" ht="12">
      <c r="B9" s="39"/>
      <c r="C9" s="31"/>
      <c r="F9" s="16">
        <v>42630.09581018519</v>
      </c>
      <c r="G9" s="16">
        <v>42630.09861111111</v>
      </c>
      <c r="H9" s="16">
        <v>42630.10196759259</v>
      </c>
      <c r="I9" s="15" t="s">
        <v>31</v>
      </c>
      <c r="J9" s="15" t="s">
        <v>17</v>
      </c>
      <c r="K9" s="15">
        <v>2</v>
      </c>
      <c r="L9" s="22"/>
      <c r="M9" s="22"/>
      <c r="T9">
        <v>24</v>
      </c>
      <c r="U9">
        <v>2</v>
      </c>
      <c r="V9">
        <v>20</v>
      </c>
      <c r="W9">
        <v>2</v>
      </c>
      <c r="X9"/>
      <c r="Y9"/>
    </row>
    <row r="10" spans="2:25" s="15" customFormat="1" ht="12">
      <c r="B10" s="39"/>
      <c r="C10" s="31">
        <v>500</v>
      </c>
      <c r="F10" s="16">
        <v>42630.10196759259</v>
      </c>
      <c r="G10" s="16">
        <v>42630.10810185185</v>
      </c>
      <c r="H10" s="16">
        <v>42630.10815972222</v>
      </c>
      <c r="I10" s="15" t="s">
        <v>31</v>
      </c>
      <c r="J10" s="15" t="s">
        <v>15</v>
      </c>
      <c r="K10" s="15">
        <v>0</v>
      </c>
      <c r="L10" s="22"/>
      <c r="M10" s="22"/>
      <c r="T10">
        <v>25</v>
      </c>
      <c r="U10">
        <v>2</v>
      </c>
      <c r="V10">
        <v>19</v>
      </c>
      <c r="W10">
        <v>2</v>
      </c>
      <c r="X10"/>
      <c r="Y10"/>
    </row>
    <row r="11" spans="2:25" s="15" customFormat="1" ht="12">
      <c r="B11" s="39"/>
      <c r="C11" s="31">
        <v>30</v>
      </c>
      <c r="F11" s="16">
        <v>42630.10815972222</v>
      </c>
      <c r="G11" s="16">
        <v>42630.11435185185</v>
      </c>
      <c r="H11" s="16">
        <v>42630.1144212963</v>
      </c>
      <c r="I11" s="15" t="s">
        <v>28</v>
      </c>
      <c r="J11" s="15" t="s">
        <v>17</v>
      </c>
      <c r="K11" s="15">
        <v>-1</v>
      </c>
      <c r="L11" s="22"/>
      <c r="M11" s="22"/>
      <c r="T11">
        <v>14</v>
      </c>
      <c r="U11">
        <v>3</v>
      </c>
      <c r="V11"/>
      <c r="W11"/>
      <c r="X11"/>
      <c r="Y11"/>
    </row>
    <row r="12" spans="2:25" s="15" customFormat="1" ht="12">
      <c r="B12" s="39"/>
      <c r="C12" s="31">
        <v>200</v>
      </c>
      <c r="F12" s="16">
        <v>42630.1144212963</v>
      </c>
      <c r="G12" s="16">
        <v>42630.11760416667</v>
      </c>
      <c r="H12" s="16">
        <v>42630.11765046296</v>
      </c>
      <c r="I12" s="15" t="s">
        <v>30</v>
      </c>
      <c r="J12" s="15" t="s">
        <v>18</v>
      </c>
      <c r="K12" s="15">
        <v>-1</v>
      </c>
      <c r="L12" s="22"/>
      <c r="M12" s="22"/>
      <c r="T12">
        <v>18</v>
      </c>
      <c r="U12">
        <v>2</v>
      </c>
      <c r="V12"/>
      <c r="W12"/>
      <c r="X12"/>
      <c r="Y12"/>
    </row>
    <row r="13" spans="2:25" s="15" customFormat="1" ht="12">
      <c r="B13" s="39"/>
      <c r="C13" s="31">
        <v>30</v>
      </c>
      <c r="F13" s="16">
        <v>42630.11765046296</v>
      </c>
      <c r="G13" s="16">
        <v>42630.121782407405</v>
      </c>
      <c r="H13" s="16">
        <v>42630.12480324074</v>
      </c>
      <c r="I13" s="15" t="s">
        <v>29</v>
      </c>
      <c r="J13" s="15" t="s">
        <v>16</v>
      </c>
      <c r="K13" s="15">
        <v>1</v>
      </c>
      <c r="L13" s="22"/>
      <c r="M13" s="22"/>
      <c r="T13">
        <v>26</v>
      </c>
      <c r="U13">
        <v>3</v>
      </c>
      <c r="V13">
        <v>13</v>
      </c>
      <c r="W13">
        <v>3</v>
      </c>
      <c r="X13"/>
      <c r="Y13"/>
    </row>
    <row r="14" spans="2:25" s="15" customFormat="1" ht="12">
      <c r="B14" s="39">
        <v>30</v>
      </c>
      <c r="C14" s="31">
        <v>50</v>
      </c>
      <c r="F14" s="16">
        <v>42630.12480324074</v>
      </c>
      <c r="G14" s="16">
        <v>42630.12641203704</v>
      </c>
      <c r="H14" s="16">
        <v>42630.12880787037</v>
      </c>
      <c r="I14" s="15" t="s">
        <v>30</v>
      </c>
      <c r="J14" s="15" t="s">
        <v>15</v>
      </c>
      <c r="K14" s="15">
        <v>1</v>
      </c>
      <c r="L14" s="22"/>
      <c r="M14" s="22"/>
      <c r="T14">
        <v>27</v>
      </c>
      <c r="U14">
        <v>2</v>
      </c>
      <c r="V14">
        <v>17</v>
      </c>
      <c r="W14">
        <v>2</v>
      </c>
      <c r="X14"/>
      <c r="Y14"/>
    </row>
    <row r="15" spans="2:25" s="15" customFormat="1" ht="12">
      <c r="B15" s="39">
        <v>100</v>
      </c>
      <c r="C15" s="31">
        <v>200</v>
      </c>
      <c r="F15" s="16">
        <v>42630.12880787037</v>
      </c>
      <c r="G15" s="16">
        <v>42630.13212962963</v>
      </c>
      <c r="H15" s="16">
        <v>42630.13415509259</v>
      </c>
      <c r="I15" s="15" t="s">
        <v>29</v>
      </c>
      <c r="J15" s="15" t="s">
        <v>15</v>
      </c>
      <c r="K15" s="15">
        <v>2</v>
      </c>
      <c r="L15" s="22"/>
      <c r="M15" s="22"/>
      <c r="T15">
        <v>28</v>
      </c>
      <c r="U15">
        <v>2</v>
      </c>
      <c r="V15">
        <v>16</v>
      </c>
      <c r="W15">
        <v>2</v>
      </c>
      <c r="X15"/>
      <c r="Y15"/>
    </row>
    <row r="16" spans="2:25" s="15" customFormat="1" ht="12">
      <c r="B16" s="39">
        <v>60</v>
      </c>
      <c r="C16" s="31">
        <v>100</v>
      </c>
      <c r="F16" s="16">
        <v>42630.13415509259</v>
      </c>
      <c r="G16" s="16">
        <v>42630.136724537035</v>
      </c>
      <c r="H16" s="16">
        <v>42630.139016203706</v>
      </c>
      <c r="I16" s="15" t="s">
        <v>37</v>
      </c>
      <c r="J16" s="15" t="s">
        <v>18</v>
      </c>
      <c r="K16" s="15">
        <v>-1</v>
      </c>
      <c r="L16" s="22"/>
      <c r="M16" s="22"/>
      <c r="T16">
        <v>15</v>
      </c>
      <c r="U16">
        <v>2</v>
      </c>
      <c r="V16"/>
      <c r="W16"/>
      <c r="X16"/>
      <c r="Y16"/>
    </row>
    <row r="17" spans="2:25" s="15" customFormat="1" ht="12">
      <c r="B17" s="39">
        <v>30</v>
      </c>
      <c r="C17" s="31">
        <v>20</v>
      </c>
      <c r="F17" s="16">
        <v>42630.139016203706</v>
      </c>
      <c r="G17" s="16">
        <v>42630.14232638889</v>
      </c>
      <c r="H17" s="16">
        <v>42630.14236111111</v>
      </c>
      <c r="I17" s="15" t="s">
        <v>30</v>
      </c>
      <c r="J17" s="15" t="s">
        <v>15</v>
      </c>
      <c r="K17" s="15">
        <v>1</v>
      </c>
      <c r="L17" s="22"/>
      <c r="M17" s="22"/>
      <c r="T17">
        <v>29</v>
      </c>
      <c r="U17">
        <v>2</v>
      </c>
      <c r="V17">
        <v>14</v>
      </c>
      <c r="W17">
        <v>2</v>
      </c>
      <c r="X17"/>
      <c r="Y17"/>
    </row>
    <row r="18" spans="2:25" s="15" customFormat="1" ht="12">
      <c r="B18" s="39">
        <v>50</v>
      </c>
      <c r="C18" s="31">
        <v>800</v>
      </c>
      <c r="F18" s="16">
        <v>42630.14236111111</v>
      </c>
      <c r="G18" s="16">
        <v>42630.14451388889</v>
      </c>
      <c r="H18" s="16">
        <v>42630.14853009259</v>
      </c>
      <c r="I18" s="15" t="s">
        <v>80</v>
      </c>
      <c r="J18" s="15" t="s">
        <v>15</v>
      </c>
      <c r="K18" s="15">
        <v>-2</v>
      </c>
      <c r="L18" s="22"/>
      <c r="M18" s="22"/>
      <c r="T18">
        <v>12</v>
      </c>
      <c r="U18">
        <v>3</v>
      </c>
      <c r="V18"/>
      <c r="W18"/>
      <c r="X18"/>
      <c r="Y18"/>
    </row>
    <row r="19" spans="2:25" s="15" customFormat="1" ht="12.75" thickBot="1">
      <c r="B19" s="39">
        <v>500</v>
      </c>
      <c r="C19" s="31">
        <v>120</v>
      </c>
      <c r="F19" s="16">
        <v>42630.14853009259</v>
      </c>
      <c r="G19" s="16">
        <v>42630.150659722225</v>
      </c>
      <c r="H19" s="16">
        <v>42630.15280092593</v>
      </c>
      <c r="I19" s="15" t="s">
        <v>28</v>
      </c>
      <c r="J19" s="15" t="s">
        <v>16</v>
      </c>
      <c r="K19" s="15">
        <v>1</v>
      </c>
      <c r="L19" s="22"/>
      <c r="M19" s="22"/>
      <c r="T19">
        <v>29</v>
      </c>
      <c r="U19">
        <v>3</v>
      </c>
      <c r="V19">
        <v>11</v>
      </c>
      <c r="W19">
        <v>3</v>
      </c>
      <c r="X19">
        <v>10</v>
      </c>
      <c r="Y19">
        <v>3</v>
      </c>
    </row>
    <row r="20" spans="2:25" s="15" customFormat="1" ht="15.75" thickBot="1">
      <c r="B20" s="40">
        <v>60</v>
      </c>
      <c r="C20" s="32">
        <v>200</v>
      </c>
      <c r="F20" s="16">
        <v>42630.15280092593</v>
      </c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>
        <v>120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/>
      <c r="C22" s="31">
        <v>40</v>
      </c>
      <c r="F22" s="16"/>
      <c r="G22" s="16"/>
      <c r="H22" s="16"/>
      <c r="J22" s="30">
        <f>'front cover'!L15</f>
        <v>83</v>
      </c>
      <c r="K22" s="30">
        <f>'front cover'!M15</f>
        <v>-83</v>
      </c>
      <c r="L22" s="30">
        <f>'front cover'!N15</f>
        <v>83</v>
      </c>
      <c r="M22" s="30">
        <f>'front cover'!O15</f>
        <v>-83</v>
      </c>
      <c r="T22"/>
      <c r="U22"/>
      <c r="V22"/>
      <c r="W22"/>
      <c r="X22"/>
      <c r="Y22"/>
    </row>
    <row r="23" spans="2:25" s="15" customFormat="1" ht="12.75" thickTop="1">
      <c r="B23" s="40"/>
      <c r="C23" s="32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9">
        <v>60</v>
      </c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1">
        <v>60</v>
      </c>
      <c r="C25" s="33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40"/>
      <c r="C26" s="32">
        <v>120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>
        <v>40</v>
      </c>
      <c r="C27" s="31"/>
      <c r="F27" s="16"/>
      <c r="T27"/>
      <c r="U27"/>
      <c r="V27"/>
      <c r="W27"/>
      <c r="X27"/>
      <c r="Y27"/>
    </row>
    <row r="28" spans="2:25" s="15" customFormat="1" ht="12">
      <c r="B28" s="40">
        <v>120</v>
      </c>
      <c r="C28" s="3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41">
        <v>40</v>
      </c>
      <c r="C29" s="33">
        <v>100</v>
      </c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showGridLines="0" zoomScale="200" zoomScaleNormal="200" workbookViewId="0" topLeftCell="A1">
      <selection activeCell="D15" sqref="D15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42630.50003472222</v>
      </c>
      <c r="G2" s="16">
        <v>42630.50109953704</v>
      </c>
      <c r="H2" s="16">
        <v>42630.50475694444</v>
      </c>
      <c r="I2" s="15" t="s">
        <v>30</v>
      </c>
      <c r="J2" s="15" t="s">
        <v>16</v>
      </c>
      <c r="K2" s="15">
        <v>1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24">
        <f>SUM(B4:B30)</f>
        <v>1080</v>
      </c>
      <c r="C3" s="24">
        <f>SUM(C4:C30)</f>
        <v>1020</v>
      </c>
      <c r="F3" s="16">
        <v>42630.50475694444</v>
      </c>
      <c r="G3" s="16">
        <v>42630.50806712963</v>
      </c>
      <c r="H3" s="16">
        <v>42630.51021990741</v>
      </c>
      <c r="I3" s="15" t="s">
        <v>34</v>
      </c>
      <c r="J3" s="15" t="s">
        <v>15</v>
      </c>
      <c r="K3" s="15">
        <v>-2</v>
      </c>
      <c r="L3" s="22"/>
      <c r="M3" s="22"/>
      <c r="T3">
        <v>19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42630.51021990741</v>
      </c>
      <c r="G4" s="16">
        <v>42630.516550925924</v>
      </c>
      <c r="H4" s="16">
        <v>42630.51658564815</v>
      </c>
      <c r="I4" s="15" t="s">
        <v>33</v>
      </c>
      <c r="J4" s="15" t="s">
        <v>16</v>
      </c>
      <c r="K4" s="15">
        <v>0</v>
      </c>
      <c r="L4" s="22"/>
      <c r="M4" s="22"/>
      <c r="T4">
        <v>22</v>
      </c>
      <c r="U4">
        <v>3</v>
      </c>
      <c r="V4"/>
      <c r="W4"/>
      <c r="X4"/>
      <c r="Y4"/>
    </row>
    <row r="5" spans="2:25" s="15" customFormat="1" ht="12">
      <c r="B5" s="39"/>
      <c r="C5" s="31"/>
      <c r="F5" s="16">
        <v>42630.51658564815</v>
      </c>
      <c r="G5" s="16">
        <v>42630.51903935185</v>
      </c>
      <c r="H5" s="16">
        <v>42630.52180555555</v>
      </c>
      <c r="I5" s="15" t="s">
        <v>27</v>
      </c>
      <c r="J5" s="15" t="s">
        <v>17</v>
      </c>
      <c r="K5" s="15">
        <v>1</v>
      </c>
      <c r="L5" s="22"/>
      <c r="M5" s="22"/>
      <c r="T5">
        <v>23</v>
      </c>
      <c r="U5">
        <v>2</v>
      </c>
      <c r="V5">
        <v>20</v>
      </c>
      <c r="W5">
        <v>2</v>
      </c>
      <c r="X5"/>
      <c r="Y5"/>
    </row>
    <row r="6" spans="2:25" s="15" customFormat="1" ht="12">
      <c r="B6" s="39"/>
      <c r="C6" s="31"/>
      <c r="F6" s="16">
        <v>42630.52180555555</v>
      </c>
      <c r="G6" s="16">
        <v>42630.52347222222</v>
      </c>
      <c r="H6" s="16">
        <v>42630.52921296296</v>
      </c>
      <c r="I6" s="15" t="s">
        <v>30</v>
      </c>
      <c r="J6" s="15" t="s">
        <v>16</v>
      </c>
      <c r="K6" s="15">
        <v>1</v>
      </c>
      <c r="L6" s="22"/>
      <c r="M6" s="22"/>
      <c r="T6">
        <v>24</v>
      </c>
      <c r="U6">
        <v>3</v>
      </c>
      <c r="V6">
        <v>18</v>
      </c>
      <c r="W6">
        <v>3</v>
      </c>
      <c r="X6"/>
      <c r="Y6"/>
    </row>
    <row r="7" spans="2:25" s="15" customFormat="1" ht="12">
      <c r="B7" s="39"/>
      <c r="C7" s="31"/>
      <c r="F7" s="16">
        <v>42630.52921296296</v>
      </c>
      <c r="G7" s="16">
        <v>42630.533530092594</v>
      </c>
      <c r="H7" s="16">
        <v>42630.53703703704</v>
      </c>
      <c r="I7" s="15" t="s">
        <v>32</v>
      </c>
      <c r="J7" s="15" t="s">
        <v>16</v>
      </c>
      <c r="K7" s="15">
        <v>0</v>
      </c>
      <c r="L7" s="22"/>
      <c r="M7" s="22"/>
      <c r="T7">
        <v>25</v>
      </c>
      <c r="U7">
        <v>3</v>
      </c>
      <c r="V7">
        <v>17</v>
      </c>
      <c r="W7">
        <v>3</v>
      </c>
      <c r="X7"/>
      <c r="Y7"/>
    </row>
    <row r="8" spans="2:25" s="15" customFormat="1" ht="12">
      <c r="B8" s="39"/>
      <c r="C8" s="31"/>
      <c r="F8" s="16">
        <v>42630.53703703704</v>
      </c>
      <c r="G8" s="16">
        <v>42630.543171296296</v>
      </c>
      <c r="H8" s="16">
        <v>42630.54585648148</v>
      </c>
      <c r="I8" s="15" t="s">
        <v>29</v>
      </c>
      <c r="J8" s="15" t="s">
        <v>17</v>
      </c>
      <c r="K8" s="15">
        <v>1</v>
      </c>
      <c r="L8" s="22"/>
      <c r="M8" s="22"/>
      <c r="T8">
        <v>26</v>
      </c>
      <c r="U8">
        <v>2</v>
      </c>
      <c r="V8">
        <v>19</v>
      </c>
      <c r="W8">
        <v>2</v>
      </c>
      <c r="X8"/>
      <c r="Y8"/>
    </row>
    <row r="9" spans="2:25" s="15" customFormat="1" ht="12">
      <c r="B9" s="39"/>
      <c r="C9" s="31"/>
      <c r="F9" s="16">
        <v>42630.54585648148</v>
      </c>
      <c r="G9" s="16">
        <v>42630.55112268519</v>
      </c>
      <c r="H9" s="16">
        <v>42630.55420138889</v>
      </c>
      <c r="I9" s="15" t="s">
        <v>28</v>
      </c>
      <c r="J9" s="15" t="s">
        <v>18</v>
      </c>
      <c r="K9" s="15">
        <v>1</v>
      </c>
      <c r="L9" s="22"/>
      <c r="M9" s="22"/>
      <c r="T9">
        <v>27</v>
      </c>
      <c r="U9">
        <v>3</v>
      </c>
      <c r="V9">
        <v>16</v>
      </c>
      <c r="W9">
        <v>3</v>
      </c>
      <c r="X9"/>
      <c r="Y9"/>
    </row>
    <row r="10" spans="2:25" s="15" customFormat="1" ht="12">
      <c r="B10" s="39"/>
      <c r="C10" s="31"/>
      <c r="F10" s="16">
        <v>42630.55420138889</v>
      </c>
      <c r="G10" s="16">
        <v>42630.55584490741</v>
      </c>
      <c r="H10" s="16">
        <v>42630.55774305556</v>
      </c>
      <c r="I10" s="15" t="s">
        <v>30</v>
      </c>
      <c r="J10" s="15" t="s">
        <v>15</v>
      </c>
      <c r="K10" s="15">
        <v>1</v>
      </c>
      <c r="L10" s="22"/>
      <c r="M10" s="22"/>
      <c r="T10">
        <v>28</v>
      </c>
      <c r="U10">
        <v>2</v>
      </c>
      <c r="V10">
        <v>18</v>
      </c>
      <c r="W10">
        <v>2</v>
      </c>
      <c r="X10"/>
      <c r="Y10"/>
    </row>
    <row r="11" spans="2:25" s="15" customFormat="1" ht="12">
      <c r="B11" s="39"/>
      <c r="C11" s="31"/>
      <c r="F11" s="16">
        <v>42630.55774305556</v>
      </c>
      <c r="G11" s="16">
        <v>42630.563622685186</v>
      </c>
      <c r="H11" s="16">
        <v>42630.56366898148</v>
      </c>
      <c r="I11" s="15" t="s">
        <v>30</v>
      </c>
      <c r="J11" s="15" t="s">
        <v>15</v>
      </c>
      <c r="K11" s="15">
        <v>1</v>
      </c>
      <c r="L11" s="22"/>
      <c r="M11" s="22"/>
      <c r="T11">
        <v>29</v>
      </c>
      <c r="U11">
        <v>2</v>
      </c>
      <c r="V11">
        <v>17</v>
      </c>
      <c r="W11">
        <v>2</v>
      </c>
      <c r="X11"/>
      <c r="Y11"/>
    </row>
    <row r="12" spans="2:25" s="15" customFormat="1" ht="12">
      <c r="B12" s="39"/>
      <c r="C12" s="31"/>
      <c r="F12" s="16">
        <v>42630.56366898148</v>
      </c>
      <c r="G12" s="16">
        <v>42630.5709375</v>
      </c>
      <c r="H12" s="16">
        <v>42630.57098379629</v>
      </c>
      <c r="I12" s="15" t="s">
        <v>28</v>
      </c>
      <c r="J12" s="15" t="s">
        <v>16</v>
      </c>
      <c r="K12" s="15">
        <v>-1</v>
      </c>
      <c r="L12" s="22"/>
      <c r="M12" s="22"/>
      <c r="T12">
        <v>16</v>
      </c>
      <c r="U12">
        <v>2</v>
      </c>
      <c r="V12"/>
      <c r="W12"/>
      <c r="X12"/>
      <c r="Y12"/>
    </row>
    <row r="13" spans="2:25" s="15" customFormat="1" ht="12">
      <c r="B13" s="39"/>
      <c r="C13" s="31"/>
      <c r="F13" s="16">
        <v>42630.57098379629</v>
      </c>
      <c r="G13" s="16">
        <v>42630.573854166665</v>
      </c>
      <c r="H13" s="16">
        <v>42630.575740740744</v>
      </c>
      <c r="I13" s="15" t="s">
        <v>30</v>
      </c>
      <c r="J13" s="15" t="s">
        <v>15</v>
      </c>
      <c r="K13" s="15">
        <v>0</v>
      </c>
      <c r="L13" s="22"/>
      <c r="M13" s="22"/>
      <c r="T13">
        <v>30</v>
      </c>
      <c r="U13">
        <v>2</v>
      </c>
      <c r="V13">
        <v>15</v>
      </c>
      <c r="W13">
        <v>2</v>
      </c>
      <c r="X13"/>
      <c r="Y13"/>
    </row>
    <row r="14" spans="2:25" s="15" customFormat="1" ht="12">
      <c r="B14" s="39"/>
      <c r="C14" s="31"/>
      <c r="F14" s="16">
        <v>42630.575740740744</v>
      </c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>
        <v>500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100</v>
      </c>
      <c r="C16" s="31">
        <v>30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30</v>
      </c>
      <c r="C17" s="31">
        <v>500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30</v>
      </c>
      <c r="C18" s="31">
        <v>30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30</v>
      </c>
      <c r="C19" s="31">
        <v>100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30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/>
      <c r="C21" s="31">
        <v>40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/>
      <c r="C22" s="32">
        <v>60</v>
      </c>
      <c r="F22" s="16"/>
      <c r="G22" s="16"/>
      <c r="H22" s="16"/>
      <c r="J22" s="30">
        <f>'front cover'!L15</f>
        <v>83</v>
      </c>
      <c r="K22" s="30">
        <f>'front cover'!M15</f>
        <v>-83</v>
      </c>
      <c r="L22" s="30">
        <f>'front cover'!N15</f>
        <v>83</v>
      </c>
      <c r="M22" s="30">
        <f>'front cover'!O15</f>
        <v>-83</v>
      </c>
      <c r="T22"/>
      <c r="U22"/>
      <c r="V22"/>
      <c r="W22"/>
      <c r="X22"/>
      <c r="Y22"/>
    </row>
    <row r="23" spans="2:25" s="15" customFormat="1" ht="12.75" thickTop="1">
      <c r="B23" s="40">
        <v>120</v>
      </c>
      <c r="C23" s="32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9"/>
      <c r="C24" s="31">
        <v>40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1"/>
      <c r="C25" s="33">
        <v>90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40">
        <v>120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0"/>
      <c r="C27" s="32">
        <v>100</v>
      </c>
      <c r="F27" s="16"/>
      <c r="T27"/>
      <c r="U27"/>
      <c r="V27"/>
      <c r="W27"/>
      <c r="X27"/>
      <c r="Y27"/>
    </row>
    <row r="28" spans="2:25" s="15" customFormat="1" ht="12">
      <c r="B28" s="39">
        <v>40</v>
      </c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>
        <v>40</v>
      </c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Bot="1">
      <c r="B30" s="41">
        <v>40</v>
      </c>
      <c r="C30" s="33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.75" thickTop="1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showGridLines="0" zoomScale="200" zoomScaleNormal="200" workbookViewId="0" topLeftCell="A1">
      <selection activeCell="I10" sqref="I1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42630.57582175926</v>
      </c>
      <c r="G2" s="16">
        <v>42630.58635416667</v>
      </c>
      <c r="H2" s="16">
        <v>42630.58640046296</v>
      </c>
      <c r="I2" s="15" t="s">
        <v>28</v>
      </c>
      <c r="J2" s="15" t="s">
        <v>16</v>
      </c>
      <c r="K2" s="15">
        <v>-1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24">
        <f>SUM(B4:B30)</f>
        <v>3180</v>
      </c>
      <c r="C3" s="24">
        <f>SUM(C4:C30)</f>
        <v>1990</v>
      </c>
      <c r="F3" s="16">
        <v>42630.58640046296</v>
      </c>
      <c r="G3" s="16">
        <v>42630.59006944444</v>
      </c>
      <c r="H3" s="16">
        <v>42630.590092592596</v>
      </c>
      <c r="I3" s="15" t="s">
        <v>33</v>
      </c>
      <c r="J3" s="15" t="s">
        <v>16</v>
      </c>
      <c r="K3" s="15">
        <v>1</v>
      </c>
      <c r="L3" s="22"/>
      <c r="M3" s="22"/>
      <c r="T3">
        <v>21</v>
      </c>
      <c r="U3">
        <v>3</v>
      </c>
      <c r="V3">
        <v>20</v>
      </c>
      <c r="W3">
        <v>3</v>
      </c>
      <c r="X3"/>
      <c r="Y3"/>
    </row>
    <row r="4" spans="2:25" s="15" customFormat="1" ht="12">
      <c r="B4" s="39"/>
      <c r="C4" s="31"/>
      <c r="F4" s="16">
        <v>42630.590092592596</v>
      </c>
      <c r="G4" s="16">
        <v>42630.594201388885</v>
      </c>
      <c r="H4" s="16">
        <v>42630.59916666667</v>
      </c>
      <c r="I4" s="15" t="s">
        <v>89</v>
      </c>
      <c r="J4" s="15" t="s">
        <v>16</v>
      </c>
      <c r="K4" s="15">
        <v>1</v>
      </c>
      <c r="L4" s="22"/>
      <c r="M4" s="22"/>
      <c r="T4">
        <v>22</v>
      </c>
      <c r="U4">
        <v>3</v>
      </c>
      <c r="V4">
        <v>19</v>
      </c>
      <c r="W4">
        <v>3</v>
      </c>
      <c r="X4"/>
      <c r="Y4"/>
    </row>
    <row r="5" spans="2:25" s="15" customFormat="1" ht="12">
      <c r="B5" s="39"/>
      <c r="C5" s="31"/>
      <c r="F5" s="16">
        <v>42630.59916666667</v>
      </c>
      <c r="G5" s="16">
        <v>42630.60320601852</v>
      </c>
      <c r="H5" s="16">
        <v>42630.60427083333</v>
      </c>
      <c r="I5" s="15" t="s">
        <v>33</v>
      </c>
      <c r="J5" s="15" t="s">
        <v>15</v>
      </c>
      <c r="K5" s="15">
        <v>1</v>
      </c>
      <c r="L5" s="22"/>
      <c r="M5" s="22"/>
      <c r="T5">
        <v>23</v>
      </c>
      <c r="U5">
        <v>2</v>
      </c>
      <c r="V5">
        <v>19</v>
      </c>
      <c r="W5">
        <v>2</v>
      </c>
      <c r="X5"/>
      <c r="Y5"/>
    </row>
    <row r="6" spans="2:25" s="15" customFormat="1" ht="12">
      <c r="B6" s="39"/>
      <c r="C6" s="31"/>
      <c r="F6" s="16">
        <v>42630.60427083333</v>
      </c>
      <c r="G6" s="16">
        <v>42630.60612268518</v>
      </c>
      <c r="H6" s="16">
        <v>42630.60768518518</v>
      </c>
      <c r="I6" s="15" t="s">
        <v>32</v>
      </c>
      <c r="J6" s="15" t="s">
        <v>17</v>
      </c>
      <c r="K6" s="15">
        <v>1</v>
      </c>
      <c r="L6" s="22"/>
      <c r="M6" s="22"/>
      <c r="T6">
        <v>24</v>
      </c>
      <c r="U6">
        <v>2</v>
      </c>
      <c r="V6">
        <v>18</v>
      </c>
      <c r="W6">
        <v>2</v>
      </c>
      <c r="X6"/>
      <c r="Y6"/>
    </row>
    <row r="7" spans="2:25" s="15" customFormat="1" ht="12">
      <c r="B7" s="39"/>
      <c r="C7" s="31"/>
      <c r="F7" s="16">
        <v>42630.60768518518</v>
      </c>
      <c r="G7" s="16">
        <v>42630.60969907408</v>
      </c>
      <c r="H7" s="16">
        <v>42630.61207175926</v>
      </c>
      <c r="I7" s="15" t="s">
        <v>79</v>
      </c>
      <c r="J7" s="15" t="s">
        <v>16</v>
      </c>
      <c r="K7" s="15">
        <v>0</v>
      </c>
      <c r="L7" s="22"/>
      <c r="M7" s="22"/>
      <c r="T7">
        <v>25</v>
      </c>
      <c r="U7">
        <v>3</v>
      </c>
      <c r="V7"/>
      <c r="W7"/>
      <c r="X7"/>
      <c r="Y7"/>
    </row>
    <row r="8" spans="2:25" s="15" customFormat="1" ht="12">
      <c r="B8" s="39"/>
      <c r="C8" s="31"/>
      <c r="F8" s="16">
        <v>42630.61207175926</v>
      </c>
      <c r="G8" s="16">
        <v>42630.61693287037</v>
      </c>
      <c r="H8" s="16">
        <v>42630.61835648148</v>
      </c>
      <c r="I8" s="15" t="s">
        <v>30</v>
      </c>
      <c r="J8" s="15" t="s">
        <v>17</v>
      </c>
      <c r="K8" s="15">
        <v>-3</v>
      </c>
      <c r="L8" s="22"/>
      <c r="M8" s="22"/>
      <c r="T8">
        <v>18</v>
      </c>
      <c r="U8">
        <v>3</v>
      </c>
      <c r="V8"/>
      <c r="W8"/>
      <c r="X8"/>
      <c r="Y8"/>
    </row>
    <row r="9" spans="2:25" s="15" customFormat="1" ht="12">
      <c r="B9" s="39"/>
      <c r="C9" s="31"/>
      <c r="F9" s="16">
        <v>42630.61835648148</v>
      </c>
      <c r="G9" s="16">
        <v>42630.61990740741</v>
      </c>
      <c r="H9" s="16">
        <v>42630.62231481481</v>
      </c>
      <c r="I9" s="15" t="s">
        <v>30</v>
      </c>
      <c r="J9" s="15" t="s">
        <v>15</v>
      </c>
      <c r="K9" s="15">
        <v>2</v>
      </c>
      <c r="L9" s="22"/>
      <c r="M9" s="22"/>
      <c r="T9">
        <v>25</v>
      </c>
      <c r="U9">
        <v>2</v>
      </c>
      <c r="V9">
        <v>17</v>
      </c>
      <c r="W9">
        <v>2</v>
      </c>
      <c r="X9"/>
      <c r="Y9"/>
    </row>
    <row r="10" spans="2:25" s="15" customFormat="1" ht="12">
      <c r="B10" s="39">
        <v>700</v>
      </c>
      <c r="C10" s="31"/>
      <c r="F10" s="16">
        <v>42630.62231481481</v>
      </c>
      <c r="G10" s="16">
        <v>42630.62396990741</v>
      </c>
      <c r="H10" s="16">
        <v>42630.62505787037</v>
      </c>
      <c r="I10" s="15" t="s">
        <v>30</v>
      </c>
      <c r="J10" s="15" t="s">
        <v>18</v>
      </c>
      <c r="K10" s="15">
        <v>5</v>
      </c>
      <c r="L10" s="22"/>
      <c r="M10" s="22"/>
      <c r="T10">
        <v>26</v>
      </c>
      <c r="U10">
        <v>3</v>
      </c>
      <c r="V10">
        <v>17</v>
      </c>
      <c r="W10">
        <v>3</v>
      </c>
      <c r="X10">
        <v>16</v>
      </c>
      <c r="Y10">
        <v>3</v>
      </c>
    </row>
    <row r="11" spans="2:25" s="15" customFormat="1" ht="12">
      <c r="B11" s="39">
        <v>750</v>
      </c>
      <c r="C11" s="31"/>
      <c r="F11" s="16">
        <v>42630.62505787037</v>
      </c>
      <c r="G11" s="16">
        <v>42630.64810185185</v>
      </c>
      <c r="H11" s="16">
        <v>42630.65244212963</v>
      </c>
      <c r="I11" s="15" t="s">
        <v>27</v>
      </c>
      <c r="J11" s="15" t="s">
        <v>15</v>
      </c>
      <c r="K11" s="15">
        <v>-1</v>
      </c>
      <c r="L11" s="22"/>
      <c r="M11" s="22"/>
      <c r="T11">
        <v>15</v>
      </c>
      <c r="U11">
        <v>3</v>
      </c>
      <c r="V11"/>
      <c r="W11"/>
      <c r="X11"/>
      <c r="Y11"/>
    </row>
    <row r="12" spans="2:25" s="15" customFormat="1" ht="12">
      <c r="B12" s="39">
        <v>100</v>
      </c>
      <c r="C12" s="31">
        <v>60</v>
      </c>
      <c r="F12" s="16">
        <v>42630.65244212963</v>
      </c>
      <c r="G12" s="16">
        <v>42630.65443287037</v>
      </c>
      <c r="H12" s="16">
        <v>42630.65721064815</v>
      </c>
      <c r="I12" s="15" t="s">
        <v>33</v>
      </c>
      <c r="J12" s="15" t="s">
        <v>18</v>
      </c>
      <c r="K12" s="15">
        <v>1</v>
      </c>
      <c r="L12" s="22"/>
      <c r="M12" s="22"/>
      <c r="T12">
        <v>27</v>
      </c>
      <c r="U12">
        <v>3</v>
      </c>
      <c r="V12">
        <v>14</v>
      </c>
      <c r="W12">
        <v>3</v>
      </c>
      <c r="X12"/>
      <c r="Y12"/>
    </row>
    <row r="13" spans="2:25" s="15" customFormat="1" ht="12">
      <c r="B13" s="39">
        <v>50</v>
      </c>
      <c r="C13" s="31">
        <v>200</v>
      </c>
      <c r="F13" s="16">
        <v>42630.65721064815</v>
      </c>
      <c r="G13" s="16">
        <v>42630.65913194444</v>
      </c>
      <c r="H13" s="16">
        <v>42630.66136574074</v>
      </c>
      <c r="I13" s="15" t="s">
        <v>29</v>
      </c>
      <c r="J13" s="15" t="s">
        <v>17</v>
      </c>
      <c r="K13" s="15">
        <v>2</v>
      </c>
      <c r="L13" s="22"/>
      <c r="M13" s="22"/>
      <c r="T13">
        <v>27</v>
      </c>
      <c r="U13">
        <v>2</v>
      </c>
      <c r="V13">
        <v>16</v>
      </c>
      <c r="W13">
        <v>2</v>
      </c>
      <c r="X13"/>
      <c r="Y13"/>
    </row>
    <row r="14" spans="2:25" s="15" customFormat="1" ht="12">
      <c r="B14" s="39">
        <v>60</v>
      </c>
      <c r="C14" s="31">
        <v>30</v>
      </c>
      <c r="F14" s="16">
        <v>42630.66136574074</v>
      </c>
      <c r="G14" s="16">
        <v>42630.663310185184</v>
      </c>
      <c r="H14" s="16">
        <v>42630.66636574074</v>
      </c>
      <c r="I14" s="15" t="s">
        <v>105</v>
      </c>
      <c r="J14" s="15" t="s">
        <v>18</v>
      </c>
      <c r="K14" s="15">
        <v>-4</v>
      </c>
      <c r="L14" s="22"/>
      <c r="M14" s="22"/>
      <c r="T14">
        <v>15</v>
      </c>
      <c r="U14">
        <v>2</v>
      </c>
      <c r="V14"/>
      <c r="W14"/>
      <c r="X14"/>
      <c r="Y14"/>
    </row>
    <row r="15" spans="2:25" s="15" customFormat="1" ht="12">
      <c r="B15" s="39">
        <v>800</v>
      </c>
      <c r="C15" s="31">
        <v>50</v>
      </c>
      <c r="F15" s="16">
        <v>42630.66636574074</v>
      </c>
      <c r="G15" s="16">
        <v>42630.66940972222</v>
      </c>
      <c r="H15" s="16">
        <v>42630.67128472222</v>
      </c>
      <c r="I15" s="15" t="s">
        <v>33</v>
      </c>
      <c r="J15" s="15" t="s">
        <v>17</v>
      </c>
      <c r="K15" s="15">
        <v>2</v>
      </c>
      <c r="L15" s="22"/>
      <c r="M15" s="22"/>
      <c r="T15">
        <v>28</v>
      </c>
      <c r="U15">
        <v>2</v>
      </c>
      <c r="V15">
        <v>14</v>
      </c>
      <c r="W15">
        <v>2</v>
      </c>
      <c r="X15"/>
      <c r="Y15"/>
    </row>
    <row r="16" spans="2:25" s="15" customFormat="1" ht="12">
      <c r="B16" s="39">
        <v>60</v>
      </c>
      <c r="C16" s="51">
        <v>500</v>
      </c>
      <c r="F16" s="16">
        <v>42630.67128472222</v>
      </c>
      <c r="G16" s="16">
        <v>42630.67728009259</v>
      </c>
      <c r="H16" s="16">
        <v>42630.67733796296</v>
      </c>
      <c r="I16" s="15" t="s">
        <v>31</v>
      </c>
      <c r="J16" s="15" t="s">
        <v>15</v>
      </c>
      <c r="K16" s="15">
        <v>-2</v>
      </c>
      <c r="L16" s="22"/>
      <c r="M16" s="22"/>
      <c r="T16">
        <v>13</v>
      </c>
      <c r="U16">
        <v>3</v>
      </c>
      <c r="V16"/>
      <c r="W16"/>
      <c r="X16"/>
      <c r="Y16"/>
    </row>
    <row r="17" spans="2:25" s="15" customFormat="1" ht="12">
      <c r="B17" s="39">
        <v>60</v>
      </c>
      <c r="C17" s="51">
        <v>150</v>
      </c>
      <c r="F17" s="16">
        <v>42630.67733796296</v>
      </c>
      <c r="G17" s="16">
        <v>42630.67883101852</v>
      </c>
      <c r="H17" s="16">
        <v>42630.68246527778</v>
      </c>
      <c r="I17" s="15" t="s">
        <v>33</v>
      </c>
      <c r="J17" s="15" t="s">
        <v>16</v>
      </c>
      <c r="K17" s="15">
        <v>-1</v>
      </c>
      <c r="L17" s="22"/>
      <c r="M17" s="22"/>
      <c r="T17">
        <v>13</v>
      </c>
      <c r="U17">
        <v>2</v>
      </c>
      <c r="V17"/>
      <c r="W17"/>
      <c r="X17"/>
      <c r="Y17"/>
    </row>
    <row r="18" spans="2:25" s="15" customFormat="1" ht="12">
      <c r="B18" s="39">
        <v>30</v>
      </c>
      <c r="C18" s="31">
        <v>300</v>
      </c>
      <c r="F18" s="16">
        <v>42630.68246527778</v>
      </c>
      <c r="G18" s="16">
        <v>42630.684965277775</v>
      </c>
      <c r="H18" s="16">
        <v>42630.68854166667</v>
      </c>
      <c r="I18" s="15" t="s">
        <v>33</v>
      </c>
      <c r="J18" s="15" t="s">
        <v>16</v>
      </c>
      <c r="K18" s="15">
        <v>2</v>
      </c>
      <c r="L18" s="22"/>
      <c r="M18" s="22"/>
      <c r="T18">
        <v>28</v>
      </c>
      <c r="U18">
        <v>3</v>
      </c>
      <c r="V18">
        <v>12</v>
      </c>
      <c r="W18">
        <v>3</v>
      </c>
      <c r="X18"/>
      <c r="Y18"/>
    </row>
    <row r="19" spans="2:25" s="15" customFormat="1" ht="12.75" thickBot="1">
      <c r="B19" s="39">
        <v>30</v>
      </c>
      <c r="C19" s="31">
        <v>150</v>
      </c>
      <c r="F19" s="16">
        <v>42630.68854166667</v>
      </c>
      <c r="G19" s="16">
        <v>42630.691770833335</v>
      </c>
      <c r="H19" s="16">
        <v>42630.69590277778</v>
      </c>
      <c r="I19" s="15" t="s">
        <v>92</v>
      </c>
      <c r="J19" s="15" t="s">
        <v>16</v>
      </c>
      <c r="K19" s="15">
        <v>-1</v>
      </c>
      <c r="L19" s="22"/>
      <c r="M19" s="22"/>
      <c r="T19">
        <v>12</v>
      </c>
      <c r="U19">
        <v>2</v>
      </c>
      <c r="V19"/>
      <c r="W19"/>
      <c r="X19"/>
      <c r="Y19"/>
    </row>
    <row r="20" spans="2:25" s="15" customFormat="1" ht="15.75" thickBot="1">
      <c r="B20" s="40">
        <v>50</v>
      </c>
      <c r="C20" s="32">
        <v>30</v>
      </c>
      <c r="F20" s="16">
        <v>42630.69590277778</v>
      </c>
      <c r="G20" s="16">
        <v>42630.69980324074</v>
      </c>
      <c r="H20" s="16">
        <v>42630.69982638889</v>
      </c>
      <c r="I20" s="15" t="s">
        <v>91</v>
      </c>
      <c r="J20" s="25" t="s">
        <v>15</v>
      </c>
      <c r="K20" s="26">
        <v>0</v>
      </c>
      <c r="L20" s="27"/>
      <c r="M20" s="28"/>
      <c r="T20">
        <v>29</v>
      </c>
      <c r="U20">
        <v>2</v>
      </c>
      <c r="V20">
        <v>11</v>
      </c>
      <c r="W20">
        <v>2</v>
      </c>
      <c r="X20">
        <v>10</v>
      </c>
      <c r="Y20">
        <v>2</v>
      </c>
    </row>
    <row r="21" spans="2:25" s="15" customFormat="1" ht="16.5" thickBot="1" thickTop="1">
      <c r="B21" s="39"/>
      <c r="C21" s="31">
        <v>60</v>
      </c>
      <c r="F21" s="16">
        <v>42630.69982638889</v>
      </c>
      <c r="G21" s="16"/>
      <c r="H21" s="17"/>
      <c r="I21" s="18"/>
      <c r="J21" s="29"/>
      <c r="K21" s="29"/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/>
      <c r="C22" s="32">
        <v>240</v>
      </c>
      <c r="F22" s="16"/>
      <c r="G22" s="16"/>
      <c r="H22" s="16"/>
      <c r="J22" s="30">
        <f>'front cover'!L15</f>
        <v>83</v>
      </c>
      <c r="K22" s="30">
        <f>'front cover'!M15</f>
        <v>-83</v>
      </c>
      <c r="L22" s="30">
        <f>'front cover'!N15</f>
        <v>83</v>
      </c>
      <c r="M22" s="30">
        <f>'front cover'!O15</f>
        <v>-83</v>
      </c>
      <c r="T22"/>
      <c r="U22"/>
      <c r="V22"/>
      <c r="W22"/>
      <c r="X22"/>
      <c r="Y22"/>
    </row>
    <row r="23" spans="2:25" s="15" customFormat="1" ht="12.75" thickTop="1">
      <c r="B23" s="39">
        <v>60</v>
      </c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0">
        <v>90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9">
        <v>40</v>
      </c>
      <c r="C25" s="31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41"/>
      <c r="C26" s="53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40">
        <v>120</v>
      </c>
      <c r="C27" s="32">
        <v>60</v>
      </c>
      <c r="F27" s="16"/>
      <c r="T27"/>
      <c r="U27"/>
      <c r="V27"/>
      <c r="W27"/>
      <c r="X27"/>
      <c r="Y27"/>
    </row>
    <row r="28" spans="2:25" s="15" customFormat="1" ht="12">
      <c r="B28" s="39">
        <v>60</v>
      </c>
      <c r="C28" s="31">
        <v>60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41">
        <v>120</v>
      </c>
      <c r="C29" s="33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showGridLines="0" zoomScale="200" zoomScaleNormal="200" workbookViewId="0" topLeftCell="A1">
      <selection activeCell="M6" sqref="M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42630.701203703706</v>
      </c>
      <c r="G2" s="16">
        <v>42630.70298611111</v>
      </c>
      <c r="H2" s="16">
        <v>42630.706921296296</v>
      </c>
      <c r="I2" s="15" t="s">
        <v>33</v>
      </c>
      <c r="J2" s="15" t="s">
        <v>16</v>
      </c>
      <c r="K2" s="15">
        <v>3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2060</v>
      </c>
      <c r="C3" s="24">
        <f>SUM(C4:C30)</f>
        <v>1930</v>
      </c>
      <c r="F3" s="16">
        <v>42630.706921296296</v>
      </c>
      <c r="G3" s="16">
        <v>42630.71144675926</v>
      </c>
      <c r="H3" s="16">
        <v>42630.71150462963</v>
      </c>
      <c r="I3" s="15" t="s">
        <v>37</v>
      </c>
      <c r="J3" s="15" t="s">
        <v>15</v>
      </c>
      <c r="K3" s="15">
        <v>-3</v>
      </c>
      <c r="L3" s="22"/>
      <c r="M3" s="22"/>
      <c r="T3">
        <v>19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42630.71150462963</v>
      </c>
      <c r="G4" s="16">
        <v>42630.71381944444</v>
      </c>
      <c r="H4" s="16">
        <v>42630.71559027778</v>
      </c>
      <c r="I4" s="15" t="s">
        <v>30</v>
      </c>
      <c r="J4" s="15" t="s">
        <v>17</v>
      </c>
      <c r="K4" s="15">
        <v>1</v>
      </c>
      <c r="L4" s="22"/>
      <c r="M4" s="22"/>
      <c r="T4">
        <v>21</v>
      </c>
      <c r="U4">
        <v>2</v>
      </c>
      <c r="V4">
        <v>20</v>
      </c>
      <c r="W4">
        <v>2</v>
      </c>
      <c r="X4"/>
      <c r="Y4"/>
    </row>
    <row r="5" spans="2:25" s="15" customFormat="1" ht="12">
      <c r="B5" s="39"/>
      <c r="C5" s="31"/>
      <c r="F5" s="16">
        <v>42630.71559027778</v>
      </c>
      <c r="G5" s="16">
        <v>42630.717152777775</v>
      </c>
      <c r="H5" s="16">
        <v>42630.72021990741</v>
      </c>
      <c r="I5" s="15" t="s">
        <v>31</v>
      </c>
      <c r="J5" s="15" t="s">
        <v>16</v>
      </c>
      <c r="K5" s="15">
        <v>-1</v>
      </c>
      <c r="L5" s="22">
        <v>100</v>
      </c>
      <c r="M5" s="22"/>
      <c r="T5">
        <v>19</v>
      </c>
      <c r="U5">
        <v>2</v>
      </c>
      <c r="V5">
        <v>18</v>
      </c>
      <c r="W5">
        <v>3</v>
      </c>
      <c r="X5"/>
      <c r="Y5"/>
    </row>
    <row r="6" spans="2:25" s="15" customFormat="1" ht="12">
      <c r="B6" s="39"/>
      <c r="C6" s="31"/>
      <c r="F6" s="16">
        <v>42630.72021990741</v>
      </c>
      <c r="G6" s="16">
        <v>42630.729212962964</v>
      </c>
      <c r="H6" s="16">
        <v>42630.72925925926</v>
      </c>
      <c r="I6" s="15" t="s">
        <v>29</v>
      </c>
      <c r="J6" s="15" t="s">
        <v>17</v>
      </c>
      <c r="K6" s="15">
        <v>-1</v>
      </c>
      <c r="L6" s="22"/>
      <c r="M6" s="22"/>
      <c r="T6">
        <v>17</v>
      </c>
      <c r="U6">
        <v>3</v>
      </c>
      <c r="V6"/>
      <c r="W6"/>
      <c r="X6"/>
      <c r="Y6"/>
    </row>
    <row r="7" spans="2:25" s="15" customFormat="1" ht="12">
      <c r="B7" s="39"/>
      <c r="C7" s="31"/>
      <c r="F7" s="16">
        <v>42630.72925925926</v>
      </c>
      <c r="G7" s="16">
        <v>42630.73137731481</v>
      </c>
      <c r="H7" s="16">
        <v>42630.73601851852</v>
      </c>
      <c r="I7" s="15" t="s">
        <v>83</v>
      </c>
      <c r="J7" s="15" t="s">
        <v>17</v>
      </c>
      <c r="K7" s="15">
        <v>1</v>
      </c>
      <c r="L7" s="22"/>
      <c r="M7" s="22"/>
      <c r="T7">
        <v>22</v>
      </c>
      <c r="U7">
        <v>2</v>
      </c>
      <c r="V7">
        <v>18</v>
      </c>
      <c r="W7">
        <v>2</v>
      </c>
      <c r="X7"/>
      <c r="Y7"/>
    </row>
    <row r="8" spans="2:25" s="15" customFormat="1" ht="12">
      <c r="B8" s="39"/>
      <c r="C8" s="31"/>
      <c r="F8" s="16">
        <v>42630.73601851852</v>
      </c>
      <c r="G8" s="16">
        <v>42630.739074074074</v>
      </c>
      <c r="H8" s="16">
        <v>42630.74081018518</v>
      </c>
      <c r="I8" s="15" t="s">
        <v>36</v>
      </c>
      <c r="J8" s="15" t="s">
        <v>16</v>
      </c>
      <c r="K8" s="15">
        <v>0</v>
      </c>
      <c r="L8" s="22"/>
      <c r="M8" s="22"/>
      <c r="T8">
        <v>23</v>
      </c>
      <c r="U8">
        <v>3</v>
      </c>
      <c r="V8">
        <v>16</v>
      </c>
      <c r="W8">
        <v>3</v>
      </c>
      <c r="X8"/>
      <c r="Y8"/>
    </row>
    <row r="9" spans="2:25" s="15" customFormat="1" ht="12">
      <c r="B9" s="39"/>
      <c r="C9" s="31"/>
      <c r="F9" s="16">
        <v>42630.74081018518</v>
      </c>
      <c r="G9" s="16">
        <v>42630.744479166664</v>
      </c>
      <c r="H9" s="16">
        <v>42630.74695601852</v>
      </c>
      <c r="I9" s="15" t="s">
        <v>27</v>
      </c>
      <c r="J9" s="15" t="s">
        <v>15</v>
      </c>
      <c r="K9" s="15">
        <v>1</v>
      </c>
      <c r="L9" s="22"/>
      <c r="M9" s="22"/>
      <c r="T9">
        <v>24</v>
      </c>
      <c r="U9">
        <v>2</v>
      </c>
      <c r="V9">
        <v>17</v>
      </c>
      <c r="W9">
        <v>2</v>
      </c>
      <c r="X9">
        <v>16</v>
      </c>
      <c r="Y9">
        <v>2</v>
      </c>
    </row>
    <row r="10" spans="2:25" s="15" customFormat="1" ht="12">
      <c r="B10" s="39"/>
      <c r="C10" s="31"/>
      <c r="F10" s="16">
        <v>42630.74695601852</v>
      </c>
      <c r="G10" s="16">
        <v>42630.74966435185</v>
      </c>
      <c r="H10" s="16">
        <v>42630.75278935185</v>
      </c>
      <c r="I10" s="15" t="s">
        <v>30</v>
      </c>
      <c r="J10" s="15" t="s">
        <v>18</v>
      </c>
      <c r="K10" s="15">
        <v>1</v>
      </c>
      <c r="L10" s="22"/>
      <c r="M10" s="22"/>
      <c r="T10">
        <v>25</v>
      </c>
      <c r="U10">
        <v>3</v>
      </c>
      <c r="V10">
        <v>15</v>
      </c>
      <c r="W10">
        <v>3</v>
      </c>
      <c r="X10"/>
      <c r="Y10"/>
    </row>
    <row r="11" spans="2:25" s="15" customFormat="1" ht="12">
      <c r="B11" s="39">
        <v>500</v>
      </c>
      <c r="C11" s="31"/>
      <c r="F11" s="16">
        <v>42630.75278935185</v>
      </c>
      <c r="G11" s="16">
        <v>42630.76086805556</v>
      </c>
      <c r="H11" s="16">
        <v>42630.76409722222</v>
      </c>
      <c r="I11" s="15" t="s">
        <v>35</v>
      </c>
      <c r="J11" s="15" t="s">
        <v>17</v>
      </c>
      <c r="K11" s="15">
        <v>-1</v>
      </c>
      <c r="L11" s="22"/>
      <c r="M11" s="22"/>
      <c r="T11">
        <v>14</v>
      </c>
      <c r="U11">
        <v>3</v>
      </c>
      <c r="V11"/>
      <c r="W11"/>
      <c r="X11"/>
      <c r="Y11"/>
    </row>
    <row r="12" spans="2:25" s="15" customFormat="1" ht="12">
      <c r="B12" s="39">
        <v>30</v>
      </c>
      <c r="C12" s="31"/>
      <c r="F12" s="16">
        <v>42630.76409722222</v>
      </c>
      <c r="G12" s="16">
        <v>42630.76460648148</v>
      </c>
      <c r="H12" s="16">
        <v>42630.767962962964</v>
      </c>
      <c r="I12" s="15" t="s">
        <v>33</v>
      </c>
      <c r="J12" s="15" t="s">
        <v>17</v>
      </c>
      <c r="K12" s="15">
        <v>0</v>
      </c>
      <c r="L12" s="22"/>
      <c r="M12" s="22"/>
      <c r="T12">
        <v>25</v>
      </c>
      <c r="U12">
        <v>2</v>
      </c>
      <c r="V12"/>
      <c r="W12"/>
      <c r="X12"/>
      <c r="Y12"/>
    </row>
    <row r="13" spans="2:25" s="15" customFormat="1" ht="12">
      <c r="B13" s="39">
        <v>200</v>
      </c>
      <c r="C13" s="31">
        <v>500</v>
      </c>
      <c r="F13" s="16">
        <v>42630.767962962964</v>
      </c>
      <c r="G13" s="16">
        <v>42630.77065972222</v>
      </c>
      <c r="H13" s="16">
        <v>42630.77400462963</v>
      </c>
      <c r="I13" s="15" t="s">
        <v>31</v>
      </c>
      <c r="J13" s="15" t="s">
        <v>17</v>
      </c>
      <c r="K13" s="15">
        <v>2</v>
      </c>
      <c r="L13" s="22"/>
      <c r="M13" s="22"/>
      <c r="T13">
        <v>26</v>
      </c>
      <c r="U13">
        <v>2</v>
      </c>
      <c r="V13">
        <v>15</v>
      </c>
      <c r="W13">
        <v>2</v>
      </c>
      <c r="X13"/>
      <c r="Y13"/>
    </row>
    <row r="14" spans="2:25" s="15" customFormat="1" ht="12">
      <c r="B14" s="39">
        <v>100</v>
      </c>
      <c r="C14" s="31">
        <v>50</v>
      </c>
      <c r="F14" s="16">
        <v>42630.77400462963</v>
      </c>
      <c r="G14" s="16">
        <v>42630.77974537037</v>
      </c>
      <c r="H14" s="16">
        <v>42630.77982638889</v>
      </c>
      <c r="I14" s="15" t="s">
        <v>99</v>
      </c>
      <c r="J14" s="15" t="s">
        <v>18</v>
      </c>
      <c r="K14" s="15">
        <v>-1</v>
      </c>
      <c r="L14" s="22"/>
      <c r="M14" s="22"/>
      <c r="T14">
        <v>14</v>
      </c>
      <c r="U14">
        <v>2</v>
      </c>
      <c r="V14"/>
      <c r="W14"/>
      <c r="X14"/>
      <c r="Y14"/>
    </row>
    <row r="15" spans="2:25" s="15" customFormat="1" ht="12">
      <c r="B15" s="39">
        <v>60</v>
      </c>
      <c r="C15" s="31">
        <v>30</v>
      </c>
      <c r="F15" s="16">
        <v>42630.77982638889</v>
      </c>
      <c r="G15" s="16">
        <v>42630.78386574074</v>
      </c>
      <c r="H15" s="16">
        <v>42630.78674768518</v>
      </c>
      <c r="I15" s="15" t="s">
        <v>79</v>
      </c>
      <c r="J15" s="15" t="s">
        <v>17</v>
      </c>
      <c r="K15" s="15">
        <v>0</v>
      </c>
      <c r="L15" s="22"/>
      <c r="M15" s="22"/>
      <c r="T15">
        <v>27</v>
      </c>
      <c r="U15">
        <v>2</v>
      </c>
      <c r="V15"/>
      <c r="W15"/>
      <c r="X15"/>
      <c r="Y15"/>
    </row>
    <row r="16" spans="2:25" s="15" customFormat="1" ht="12">
      <c r="B16" s="39">
        <v>500</v>
      </c>
      <c r="C16" s="31">
        <v>500</v>
      </c>
      <c r="F16" s="16">
        <v>42630.78674768518</v>
      </c>
      <c r="G16" s="16">
        <v>42630.79041666666</v>
      </c>
      <c r="H16" s="16">
        <v>42630.79394675926</v>
      </c>
      <c r="I16" s="15" t="s">
        <v>36</v>
      </c>
      <c r="J16" s="15" t="s">
        <v>18</v>
      </c>
      <c r="K16" s="15">
        <v>0</v>
      </c>
      <c r="L16" s="22"/>
      <c r="M16" s="22"/>
      <c r="T16">
        <v>27</v>
      </c>
      <c r="U16">
        <v>3</v>
      </c>
      <c r="V16">
        <v>13</v>
      </c>
      <c r="W16">
        <v>3</v>
      </c>
      <c r="X16"/>
      <c r="Y16"/>
    </row>
    <row r="17" spans="2:25" s="15" customFormat="1" ht="12">
      <c r="B17" s="39">
        <v>30</v>
      </c>
      <c r="C17" s="31">
        <v>50</v>
      </c>
      <c r="F17" s="16">
        <v>42630.79394675926</v>
      </c>
      <c r="G17" s="16">
        <v>42630.80268518518</v>
      </c>
      <c r="H17" s="16">
        <v>42630.80274305555</v>
      </c>
      <c r="I17" s="15" t="s">
        <v>27</v>
      </c>
      <c r="J17" s="15" t="s">
        <v>18</v>
      </c>
      <c r="K17" s="15">
        <v>-2</v>
      </c>
      <c r="L17" s="22"/>
      <c r="M17" s="22"/>
      <c r="T17">
        <v>13</v>
      </c>
      <c r="U17">
        <v>2</v>
      </c>
      <c r="V17"/>
      <c r="W17"/>
      <c r="X17"/>
      <c r="Y17"/>
    </row>
    <row r="18" spans="2:25" s="15" customFormat="1" ht="12">
      <c r="B18" s="39">
        <v>30</v>
      </c>
      <c r="C18" s="31">
        <v>100</v>
      </c>
      <c r="F18" s="16">
        <v>42630.80274305555</v>
      </c>
      <c r="G18" s="16">
        <v>42630.80671296296</v>
      </c>
      <c r="H18" s="16">
        <v>42630.80982638889</v>
      </c>
      <c r="I18" s="15" t="s">
        <v>33</v>
      </c>
      <c r="J18" s="15" t="s">
        <v>17</v>
      </c>
      <c r="K18" s="15">
        <v>1</v>
      </c>
      <c r="L18" s="22"/>
      <c r="M18" s="22"/>
      <c r="T18">
        <v>28</v>
      </c>
      <c r="U18">
        <v>2</v>
      </c>
      <c r="V18">
        <v>12</v>
      </c>
      <c r="W18">
        <v>2</v>
      </c>
      <c r="X18"/>
      <c r="Y18"/>
    </row>
    <row r="19" spans="2:25" s="15" customFormat="1" ht="12.75" thickBot="1">
      <c r="B19" s="39">
        <v>50</v>
      </c>
      <c r="C19" s="31">
        <v>150</v>
      </c>
      <c r="F19" s="16">
        <v>42630.80982638889</v>
      </c>
      <c r="G19" s="16">
        <v>42630.81349537037</v>
      </c>
      <c r="H19" s="16">
        <v>42630.81353009259</v>
      </c>
      <c r="I19" s="15" t="s">
        <v>79</v>
      </c>
      <c r="J19" s="15" t="s">
        <v>15</v>
      </c>
      <c r="K19" s="15">
        <v>0</v>
      </c>
      <c r="L19" s="22"/>
      <c r="M19" s="22"/>
      <c r="T19">
        <v>29</v>
      </c>
      <c r="U19">
        <v>2</v>
      </c>
      <c r="V19">
        <v>11</v>
      </c>
      <c r="W19">
        <v>2</v>
      </c>
      <c r="X19"/>
      <c r="Y19"/>
    </row>
    <row r="20" spans="2:25" s="15" customFormat="1" ht="15.75" thickBot="1">
      <c r="B20" s="40">
        <v>30</v>
      </c>
      <c r="C20" s="32">
        <v>90</v>
      </c>
      <c r="F20" s="16">
        <v>42630.81353009259</v>
      </c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40</v>
      </c>
      <c r="C21" s="31">
        <v>60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70</v>
      </c>
      <c r="C22" s="32"/>
      <c r="F22" s="16"/>
      <c r="G22" s="16"/>
      <c r="H22" s="16"/>
      <c r="J22" s="30">
        <f>'front cover'!L15</f>
        <v>83</v>
      </c>
      <c r="K22" s="30">
        <f>'front cover'!M15</f>
        <v>-83</v>
      </c>
      <c r="L22" s="30">
        <f>'front cover'!N15</f>
        <v>83</v>
      </c>
      <c r="M22" s="30">
        <f>'front cover'!O15</f>
        <v>-83</v>
      </c>
      <c r="T22"/>
      <c r="U22"/>
      <c r="V22"/>
      <c r="W22"/>
      <c r="X22"/>
      <c r="Y22"/>
    </row>
    <row r="23" spans="2:25" s="15" customFormat="1" ht="12.75" thickTop="1">
      <c r="B23" s="40"/>
      <c r="C23" s="32">
        <v>180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>
        <v>120</v>
      </c>
      <c r="C24" s="33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9">
        <v>60</v>
      </c>
      <c r="C25" s="31">
        <v>40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0">
        <v>60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0">
        <v>60</v>
      </c>
      <c r="C27" s="32">
        <v>180</v>
      </c>
      <c r="F27" s="16"/>
      <c r="T27"/>
      <c r="U27"/>
      <c r="V27"/>
      <c r="W27"/>
      <c r="X27"/>
      <c r="Y27"/>
    </row>
    <row r="28" spans="2:25" s="15" customFormat="1" ht="12">
      <c r="B28" s="39">
        <v>60</v>
      </c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41">
        <v>60</v>
      </c>
      <c r="C29" s="33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showGridLines="0" zoomScale="200" zoomScaleNormal="200" workbookViewId="0" topLeftCell="A1">
      <selection activeCell="I20" sqref="I2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42630.813738425924</v>
      </c>
      <c r="G2" s="16">
        <v>42630.81875</v>
      </c>
      <c r="H2" s="16">
        <v>42630.81878472222</v>
      </c>
      <c r="I2" s="15" t="s">
        <v>80</v>
      </c>
      <c r="J2" s="15" t="s">
        <v>17</v>
      </c>
      <c r="K2" s="15">
        <v>3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24"/>
      <c r="C3" s="24">
        <f>SUM(C4:C30)</f>
        <v>760</v>
      </c>
      <c r="F3" s="16">
        <v>42630.81878472222</v>
      </c>
      <c r="G3" s="16">
        <v>42630.82148148148</v>
      </c>
      <c r="H3" s="16">
        <v>42630.823113425926</v>
      </c>
      <c r="I3" s="15" t="s">
        <v>33</v>
      </c>
      <c r="J3" s="15" t="s">
        <v>18</v>
      </c>
      <c r="K3" s="15">
        <v>0</v>
      </c>
      <c r="L3" s="22"/>
      <c r="M3" s="22"/>
      <c r="T3">
        <v>21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42630.823113425926</v>
      </c>
      <c r="G4" s="16">
        <v>42630.82568287037</v>
      </c>
      <c r="H4" s="16">
        <v>42630.828576388885</v>
      </c>
      <c r="I4" s="15" t="s">
        <v>33</v>
      </c>
      <c r="J4" s="15" t="s">
        <v>17</v>
      </c>
      <c r="K4" s="15">
        <v>0</v>
      </c>
      <c r="L4" s="22"/>
      <c r="M4" s="22"/>
      <c r="T4">
        <v>22</v>
      </c>
      <c r="U4">
        <v>2</v>
      </c>
      <c r="V4"/>
      <c r="W4"/>
      <c r="X4"/>
      <c r="Y4"/>
    </row>
    <row r="5" spans="2:25" s="15" customFormat="1" ht="12">
      <c r="B5" s="39"/>
      <c r="C5" s="31"/>
      <c r="F5" s="16">
        <v>42630.828576388885</v>
      </c>
      <c r="G5" s="16">
        <v>42630.96127314815</v>
      </c>
      <c r="H5" s="16">
        <v>42630.962743055556</v>
      </c>
      <c r="I5" s="15" t="s">
        <v>32</v>
      </c>
      <c r="J5" s="15" t="s">
        <v>17</v>
      </c>
      <c r="K5" s="15">
        <v>0</v>
      </c>
      <c r="L5" s="22"/>
      <c r="M5" s="22"/>
      <c r="T5">
        <v>23</v>
      </c>
      <c r="U5">
        <v>2</v>
      </c>
      <c r="V5"/>
      <c r="W5"/>
      <c r="X5"/>
      <c r="Y5"/>
    </row>
    <row r="6" spans="2:25" s="15" customFormat="1" ht="12">
      <c r="B6" s="39"/>
      <c r="C6" s="31"/>
      <c r="F6" s="16">
        <v>42630.962743055556</v>
      </c>
      <c r="G6" s="16">
        <v>42630.9646875</v>
      </c>
      <c r="H6" s="16">
        <v>42630.968310185184</v>
      </c>
      <c r="I6" s="15" t="s">
        <v>81</v>
      </c>
      <c r="J6" s="15" t="s">
        <v>18</v>
      </c>
      <c r="K6" s="15">
        <v>0</v>
      </c>
      <c r="L6" s="22"/>
      <c r="M6" s="22"/>
      <c r="T6">
        <v>23</v>
      </c>
      <c r="U6">
        <v>3</v>
      </c>
      <c r="V6"/>
      <c r="W6"/>
      <c r="X6"/>
      <c r="Y6"/>
    </row>
    <row r="7" spans="2:25" s="15" customFormat="1" ht="12">
      <c r="B7" s="39"/>
      <c r="C7" s="31"/>
      <c r="F7" s="16">
        <v>42630.968310185184</v>
      </c>
      <c r="G7" s="16">
        <v>42630.971087962964</v>
      </c>
      <c r="H7" s="16">
        <v>42630.97378472222</v>
      </c>
      <c r="I7" s="15" t="s">
        <v>106</v>
      </c>
      <c r="J7" s="15" t="s">
        <v>18</v>
      </c>
      <c r="K7" s="15">
        <v>-4</v>
      </c>
      <c r="L7" s="22"/>
      <c r="M7" s="22"/>
      <c r="T7">
        <v>19</v>
      </c>
      <c r="U7">
        <v>2</v>
      </c>
      <c r="V7"/>
      <c r="W7"/>
      <c r="X7"/>
      <c r="Y7"/>
    </row>
    <row r="8" spans="2:25" s="15" customFormat="1" ht="12">
      <c r="B8" s="39"/>
      <c r="C8" s="31"/>
      <c r="F8" s="16">
        <v>42630.97378472222</v>
      </c>
      <c r="G8" s="16">
        <v>42630.97571759259</v>
      </c>
      <c r="H8" s="16">
        <v>42630.977326388886</v>
      </c>
      <c r="I8" s="15" t="s">
        <v>33</v>
      </c>
      <c r="J8" s="15" t="s">
        <v>17</v>
      </c>
      <c r="K8" s="15">
        <v>0</v>
      </c>
      <c r="L8" s="22"/>
      <c r="M8" s="22"/>
      <c r="T8">
        <v>24</v>
      </c>
      <c r="U8">
        <v>2</v>
      </c>
      <c r="V8">
        <v>18</v>
      </c>
      <c r="W8">
        <v>2</v>
      </c>
      <c r="X8"/>
      <c r="Y8"/>
    </row>
    <row r="9" spans="2:25" s="15" customFormat="1" ht="12">
      <c r="B9" s="39"/>
      <c r="C9" s="31"/>
      <c r="F9" s="16">
        <v>42630.977326388886</v>
      </c>
      <c r="G9" s="16">
        <v>42630.979421296295</v>
      </c>
      <c r="H9" s="16">
        <v>42630.98137731481</v>
      </c>
      <c r="I9" s="15" t="s">
        <v>27</v>
      </c>
      <c r="J9" s="15" t="s">
        <v>15</v>
      </c>
      <c r="K9" s="15">
        <v>-2</v>
      </c>
      <c r="L9" s="22"/>
      <c r="M9" s="22"/>
      <c r="T9">
        <v>20</v>
      </c>
      <c r="U9">
        <v>3</v>
      </c>
      <c r="V9"/>
      <c r="W9"/>
      <c r="X9"/>
      <c r="Y9"/>
    </row>
    <row r="10" spans="2:25" s="15" customFormat="1" ht="12">
      <c r="B10" s="39"/>
      <c r="C10" s="31"/>
      <c r="F10" s="16">
        <v>42630.98137731481</v>
      </c>
      <c r="G10" s="16">
        <v>42631.431921296295</v>
      </c>
      <c r="H10" s="16">
        <v>42631.43324074074</v>
      </c>
      <c r="I10" s="15" t="s">
        <v>27</v>
      </c>
      <c r="J10" s="15" t="s">
        <v>18</v>
      </c>
      <c r="K10" s="15">
        <v>1</v>
      </c>
      <c r="L10" s="22"/>
      <c r="M10" s="22"/>
      <c r="T10">
        <v>25</v>
      </c>
      <c r="U10">
        <v>3</v>
      </c>
      <c r="V10">
        <v>19</v>
      </c>
      <c r="W10">
        <v>3</v>
      </c>
      <c r="X10"/>
      <c r="Y10"/>
    </row>
    <row r="11" spans="2:25" s="15" customFormat="1" ht="12">
      <c r="B11" s="39"/>
      <c r="C11" s="31"/>
      <c r="F11" s="16">
        <v>42631.43324074074</v>
      </c>
      <c r="G11" s="16">
        <v>42631.43505787037</v>
      </c>
      <c r="H11" s="16">
        <v>42631.438425925924</v>
      </c>
      <c r="I11" s="15" t="s">
        <v>33</v>
      </c>
      <c r="J11" s="15" t="s">
        <v>16</v>
      </c>
      <c r="K11" s="15">
        <v>-1</v>
      </c>
      <c r="L11" s="22"/>
      <c r="M11" s="22"/>
      <c r="T11">
        <v>17</v>
      </c>
      <c r="U11">
        <v>2</v>
      </c>
      <c r="V11"/>
      <c r="W11"/>
      <c r="X11"/>
      <c r="Y11"/>
    </row>
    <row r="12" spans="2:25" s="15" customFormat="1" ht="12">
      <c r="B12" s="39"/>
      <c r="C12" s="31"/>
      <c r="F12" s="16">
        <v>42631.438425925924</v>
      </c>
      <c r="G12" s="16">
        <v>42631.439930555556</v>
      </c>
      <c r="H12" s="16">
        <v>42631.44195601852</v>
      </c>
      <c r="I12" s="15" t="s">
        <v>30</v>
      </c>
      <c r="J12" s="15" t="s">
        <v>16</v>
      </c>
      <c r="K12" s="15">
        <v>0</v>
      </c>
      <c r="L12" s="22"/>
      <c r="M12" s="22"/>
      <c r="T12">
        <v>26</v>
      </c>
      <c r="U12">
        <v>3</v>
      </c>
      <c r="V12"/>
      <c r="W12"/>
      <c r="X12"/>
      <c r="Y12"/>
    </row>
    <row r="13" spans="2:25" s="15" customFormat="1" ht="12">
      <c r="B13" s="39">
        <v>500</v>
      </c>
      <c r="C13" s="31"/>
      <c r="F13" s="16">
        <v>42631.44195601852</v>
      </c>
      <c r="G13" s="16">
        <v>42631.4437962963</v>
      </c>
      <c r="H13" s="16">
        <v>42631.44675925926</v>
      </c>
      <c r="I13" s="15" t="s">
        <v>27</v>
      </c>
      <c r="J13" s="15" t="s">
        <v>15</v>
      </c>
      <c r="K13" s="15">
        <v>-1</v>
      </c>
      <c r="L13" s="22"/>
      <c r="M13" s="22"/>
      <c r="T13">
        <v>18</v>
      </c>
      <c r="U13">
        <v>3</v>
      </c>
      <c r="V13"/>
      <c r="W13"/>
      <c r="X13"/>
      <c r="Y13"/>
    </row>
    <row r="14" spans="2:25" s="15" customFormat="1" ht="12">
      <c r="B14" s="39">
        <v>40</v>
      </c>
      <c r="C14" s="31"/>
      <c r="F14" s="16">
        <v>42631.44675925926</v>
      </c>
      <c r="G14" s="16">
        <v>42631.45164351852</v>
      </c>
      <c r="H14" s="16">
        <v>42631.45462962963</v>
      </c>
      <c r="I14" s="15" t="s">
        <v>27</v>
      </c>
      <c r="J14" s="15" t="s">
        <v>16</v>
      </c>
      <c r="K14" s="15">
        <v>-1</v>
      </c>
      <c r="L14" s="22"/>
      <c r="M14" s="22"/>
      <c r="T14">
        <v>16</v>
      </c>
      <c r="U14">
        <v>2</v>
      </c>
      <c r="V14"/>
      <c r="W14"/>
      <c r="X14"/>
      <c r="Y14"/>
    </row>
    <row r="15" spans="2:25" s="15" customFormat="1" ht="12">
      <c r="B15" s="39">
        <v>670</v>
      </c>
      <c r="C15" s="31"/>
      <c r="F15" s="16">
        <v>42631.45462962963</v>
      </c>
      <c r="G15" s="16">
        <v>42631.460648148146</v>
      </c>
      <c r="H15" s="16">
        <v>42631.46082175926</v>
      </c>
      <c r="I15" s="15" t="s">
        <v>88</v>
      </c>
      <c r="J15" s="15" t="s">
        <v>15</v>
      </c>
      <c r="K15" s="15">
        <v>1</v>
      </c>
      <c r="L15" s="22">
        <v>150</v>
      </c>
      <c r="M15" s="22"/>
      <c r="T15">
        <v>26</v>
      </c>
      <c r="U15">
        <v>2</v>
      </c>
      <c r="V15">
        <v>15</v>
      </c>
      <c r="W15">
        <v>2</v>
      </c>
      <c r="X15"/>
      <c r="Y15"/>
    </row>
    <row r="16" spans="2:25" s="15" customFormat="1" ht="12">
      <c r="B16" s="39">
        <v>100</v>
      </c>
      <c r="C16" s="31">
        <v>200</v>
      </c>
      <c r="F16" s="16">
        <v>42631.46082175926</v>
      </c>
      <c r="G16" s="16">
        <v>42631.46365740741</v>
      </c>
      <c r="H16" s="16">
        <v>42631.465092592596</v>
      </c>
      <c r="I16" s="15" t="s">
        <v>84</v>
      </c>
      <c r="J16" s="15" t="s">
        <v>17</v>
      </c>
      <c r="K16" s="15">
        <v>-1</v>
      </c>
      <c r="L16" s="22"/>
      <c r="M16" s="22"/>
      <c r="T16">
        <v>17</v>
      </c>
      <c r="U16">
        <v>3</v>
      </c>
      <c r="V16"/>
      <c r="W16"/>
      <c r="X16"/>
      <c r="Y16"/>
    </row>
    <row r="17" spans="2:25" s="15" customFormat="1" ht="12">
      <c r="B17" s="39">
        <v>100</v>
      </c>
      <c r="C17" s="31">
        <v>100</v>
      </c>
      <c r="F17" s="16">
        <v>42631.465092592596</v>
      </c>
      <c r="G17" s="16">
        <v>42631.46717592593</v>
      </c>
      <c r="H17" s="16">
        <v>42631.47005787037</v>
      </c>
      <c r="I17" s="15" t="s">
        <v>31</v>
      </c>
      <c r="J17" s="15" t="s">
        <v>15</v>
      </c>
      <c r="K17" s="15">
        <v>0</v>
      </c>
      <c r="L17" s="22"/>
      <c r="M17" s="22"/>
      <c r="T17">
        <v>27</v>
      </c>
      <c r="U17">
        <v>2</v>
      </c>
      <c r="V17"/>
      <c r="W17"/>
      <c r="X17"/>
      <c r="Y17"/>
    </row>
    <row r="18" spans="2:25" s="15" customFormat="1" ht="12">
      <c r="B18" s="39">
        <v>700</v>
      </c>
      <c r="C18" s="31">
        <v>50</v>
      </c>
      <c r="F18" s="16">
        <v>42631.47005787037</v>
      </c>
      <c r="G18" s="16">
        <v>42631.47168981482</v>
      </c>
      <c r="H18" s="16">
        <v>42631.47476851852</v>
      </c>
      <c r="I18" s="15" t="s">
        <v>33</v>
      </c>
      <c r="J18" s="15" t="s">
        <v>15</v>
      </c>
      <c r="K18" s="15">
        <v>-2</v>
      </c>
      <c r="L18" s="22"/>
      <c r="M18" s="22"/>
      <c r="T18">
        <v>16</v>
      </c>
      <c r="U18">
        <v>3</v>
      </c>
      <c r="V18"/>
      <c r="W18"/>
      <c r="X18"/>
      <c r="Y18"/>
    </row>
    <row r="19" spans="2:25" s="15" customFormat="1" ht="12.75" thickBot="1">
      <c r="B19" s="39">
        <v>800</v>
      </c>
      <c r="C19" s="31">
        <v>30</v>
      </c>
      <c r="F19" s="16">
        <v>42631.47476851852</v>
      </c>
      <c r="G19" s="16">
        <v>42631.477534722224</v>
      </c>
      <c r="H19" s="16">
        <v>42631.47928240741</v>
      </c>
      <c r="I19" s="15" t="s">
        <v>86</v>
      </c>
      <c r="J19" s="15" t="s">
        <v>17</v>
      </c>
      <c r="K19" s="15">
        <v>2</v>
      </c>
      <c r="L19" s="22"/>
      <c r="M19" s="22"/>
      <c r="T19">
        <v>28</v>
      </c>
      <c r="U19">
        <v>2</v>
      </c>
      <c r="V19">
        <v>14</v>
      </c>
      <c r="W19">
        <v>2</v>
      </c>
      <c r="X19">
        <v>13</v>
      </c>
      <c r="Y19">
        <v>2</v>
      </c>
    </row>
    <row r="20" spans="2:25" s="15" customFormat="1" ht="15.75" thickBot="1">
      <c r="B20" s="40">
        <v>60</v>
      </c>
      <c r="C20" s="32">
        <v>100</v>
      </c>
      <c r="F20" s="16">
        <v>42631.47928240741</v>
      </c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40</v>
      </c>
      <c r="C21" s="31">
        <v>60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60</v>
      </c>
      <c r="C22" s="32"/>
      <c r="F22" s="16"/>
      <c r="G22" s="16"/>
      <c r="H22" s="16"/>
      <c r="J22" s="30">
        <f>'front cover'!L15</f>
        <v>83</v>
      </c>
      <c r="K22" s="30">
        <f>'front cover'!M15</f>
        <v>-83</v>
      </c>
      <c r="L22" s="30">
        <f>'front cover'!N15</f>
        <v>83</v>
      </c>
      <c r="M22" s="30">
        <f>'front cover'!O15</f>
        <v>-83</v>
      </c>
      <c r="T22"/>
      <c r="U22"/>
      <c r="V22"/>
      <c r="W22"/>
      <c r="X22"/>
      <c r="Y22"/>
    </row>
    <row r="23" spans="2:25" s="15" customFormat="1" ht="12.75" thickTop="1">
      <c r="B23" s="39">
        <v>90</v>
      </c>
      <c r="C23" s="31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>
        <v>60</v>
      </c>
      <c r="C24" s="33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0"/>
      <c r="C25" s="32">
        <v>120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0">
        <v>120</v>
      </c>
      <c r="C26" s="32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>
        <v>60</v>
      </c>
      <c r="C27" s="31"/>
      <c r="F27" s="16"/>
      <c r="T27"/>
      <c r="U27"/>
      <c r="V27"/>
      <c r="W27"/>
      <c r="X27"/>
      <c r="Y27"/>
    </row>
    <row r="28" spans="2:25" s="15" customFormat="1" ht="12.75" thickBot="1">
      <c r="B28" s="41">
        <v>40</v>
      </c>
      <c r="C28" s="33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showGridLines="0" tabSelected="1" zoomScale="200" zoomScaleNormal="200" workbookViewId="0" topLeftCell="A1">
      <selection activeCell="H17" sqref="H1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50" t="s">
        <v>6</v>
      </c>
      <c r="C2" s="23" t="s">
        <v>7</v>
      </c>
      <c r="F2" s="16">
        <v>42631.479467592595</v>
      </c>
      <c r="G2" s="16">
        <v>42631.48173611111</v>
      </c>
      <c r="H2" s="16">
        <v>42631.483877314815</v>
      </c>
      <c r="I2" s="15" t="s">
        <v>32</v>
      </c>
      <c r="J2" s="15" t="s">
        <v>17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42">
        <f>SUM(B4:B30)</f>
        <v>2260</v>
      </c>
      <c r="C3" s="24">
        <f>SUM(C4:C30)</f>
        <v>920</v>
      </c>
      <c r="F3" s="16">
        <v>42631.483877314815</v>
      </c>
      <c r="G3" s="16">
        <v>42631.48568287037</v>
      </c>
      <c r="H3" s="16">
        <v>42631.48868055556</v>
      </c>
      <c r="I3" s="15" t="s">
        <v>30</v>
      </c>
      <c r="J3" s="15" t="s">
        <v>17</v>
      </c>
      <c r="K3" s="15">
        <v>1</v>
      </c>
      <c r="L3" s="22"/>
      <c r="M3" s="22"/>
      <c r="T3">
        <v>22</v>
      </c>
      <c r="U3">
        <v>2</v>
      </c>
      <c r="V3">
        <v>20</v>
      </c>
      <c r="W3">
        <v>2</v>
      </c>
      <c r="X3"/>
      <c r="Y3"/>
    </row>
    <row r="4" spans="2:25" s="15" customFormat="1" ht="12">
      <c r="B4" s="39"/>
      <c r="C4" s="31"/>
      <c r="F4" s="16">
        <v>42631.48868055556</v>
      </c>
      <c r="G4" s="16">
        <v>42631.49047453704</v>
      </c>
      <c r="H4" s="16">
        <v>42631.49383101852</v>
      </c>
      <c r="I4" s="15" t="s">
        <v>27</v>
      </c>
      <c r="J4" s="15" t="s">
        <v>18</v>
      </c>
      <c r="K4" s="15">
        <v>-2</v>
      </c>
      <c r="L4" s="22"/>
      <c r="M4" s="22"/>
      <c r="T4">
        <v>19</v>
      </c>
      <c r="U4">
        <v>2</v>
      </c>
      <c r="V4"/>
      <c r="W4"/>
      <c r="X4"/>
      <c r="Y4"/>
    </row>
    <row r="5" spans="2:25" s="15" customFormat="1" ht="12">
      <c r="B5" s="39"/>
      <c r="C5" s="31"/>
      <c r="F5" s="16">
        <v>42631.49383101852</v>
      </c>
      <c r="G5" s="16">
        <v>42631.49570601852</v>
      </c>
      <c r="H5" s="16">
        <v>42631.498877314814</v>
      </c>
      <c r="I5" s="15" t="s">
        <v>83</v>
      </c>
      <c r="J5" s="15" t="s">
        <v>15</v>
      </c>
      <c r="K5" s="15">
        <v>0</v>
      </c>
      <c r="L5" s="22"/>
      <c r="M5" s="22"/>
      <c r="T5">
        <v>23</v>
      </c>
      <c r="U5">
        <v>2</v>
      </c>
      <c r="V5"/>
      <c r="W5"/>
      <c r="X5"/>
      <c r="Y5"/>
    </row>
    <row r="6" spans="2:25" s="15" customFormat="1" ht="12">
      <c r="B6" s="39"/>
      <c r="C6" s="31"/>
      <c r="F6" s="16">
        <v>42631.498877314814</v>
      </c>
      <c r="G6" s="16">
        <v>42631.50111111111</v>
      </c>
      <c r="H6" s="16">
        <v>42631.503541666665</v>
      </c>
      <c r="I6" s="15" t="s">
        <v>107</v>
      </c>
      <c r="J6" s="15" t="s">
        <v>18</v>
      </c>
      <c r="K6" s="15">
        <v>-4</v>
      </c>
      <c r="L6" s="22"/>
      <c r="M6" s="22"/>
      <c r="T6">
        <v>18</v>
      </c>
      <c r="U6">
        <v>2</v>
      </c>
      <c r="V6"/>
      <c r="W6"/>
      <c r="X6"/>
      <c r="Y6"/>
    </row>
    <row r="7" spans="2:25" s="15" customFormat="1" ht="12">
      <c r="B7" s="39"/>
      <c r="C7" s="31"/>
      <c r="F7" s="16">
        <v>42631.503541666665</v>
      </c>
      <c r="G7" s="16">
        <v>42631.50619212963</v>
      </c>
      <c r="H7" s="16">
        <v>42631.509351851855</v>
      </c>
      <c r="I7" s="15" t="s">
        <v>82</v>
      </c>
      <c r="J7" s="15" t="s">
        <v>18</v>
      </c>
      <c r="K7" s="15">
        <v>2</v>
      </c>
      <c r="L7" s="22">
        <v>100</v>
      </c>
      <c r="M7" s="22"/>
      <c r="T7">
        <v>23</v>
      </c>
      <c r="U7">
        <v>3</v>
      </c>
      <c r="V7">
        <v>20</v>
      </c>
      <c r="W7">
        <v>3</v>
      </c>
      <c r="X7"/>
      <c r="Y7"/>
    </row>
    <row r="8" spans="2:25" s="15" customFormat="1" ht="12">
      <c r="B8" s="39"/>
      <c r="C8" s="31"/>
      <c r="F8" s="16">
        <v>42631.509351851855</v>
      </c>
      <c r="G8" s="16">
        <v>42631.51195601852</v>
      </c>
      <c r="H8" s="16">
        <v>42631.513773148145</v>
      </c>
      <c r="I8" s="15" t="s">
        <v>33</v>
      </c>
      <c r="J8" s="15" t="s">
        <v>17</v>
      </c>
      <c r="K8" s="15">
        <v>3</v>
      </c>
      <c r="L8" s="22"/>
      <c r="M8" s="22"/>
      <c r="T8">
        <v>24</v>
      </c>
      <c r="U8">
        <v>2</v>
      </c>
      <c r="V8">
        <v>17</v>
      </c>
      <c r="W8">
        <v>2</v>
      </c>
      <c r="X8">
        <v>16</v>
      </c>
      <c r="Y8">
        <v>2</v>
      </c>
    </row>
    <row r="9" spans="2:25" s="15" customFormat="1" ht="12">
      <c r="B9" s="39"/>
      <c r="C9" s="31"/>
      <c r="F9" s="16">
        <v>42631.513773148145</v>
      </c>
      <c r="G9" s="16">
        <v>42631.51578703704</v>
      </c>
      <c r="H9" s="16">
        <v>42631.51936342593</v>
      </c>
      <c r="I9" s="15" t="s">
        <v>37</v>
      </c>
      <c r="J9" s="15" t="s">
        <v>16</v>
      </c>
      <c r="K9" s="15">
        <v>-1</v>
      </c>
      <c r="L9" s="22"/>
      <c r="M9" s="22"/>
      <c r="T9">
        <v>15</v>
      </c>
      <c r="U9">
        <v>2</v>
      </c>
      <c r="V9"/>
      <c r="W9"/>
      <c r="X9"/>
      <c r="Y9"/>
    </row>
    <row r="10" spans="2:25" s="15" customFormat="1" ht="12">
      <c r="B10" s="39"/>
      <c r="C10" s="31"/>
      <c r="F10" s="16">
        <v>42631.51936342593</v>
      </c>
      <c r="G10" s="16">
        <v>42631.52143518518</v>
      </c>
      <c r="H10" s="16">
        <v>42631.523680555554</v>
      </c>
      <c r="I10" s="15" t="s">
        <v>28</v>
      </c>
      <c r="J10" s="15" t="s">
        <v>17</v>
      </c>
      <c r="K10" s="15">
        <v>1</v>
      </c>
      <c r="L10" s="22"/>
      <c r="M10" s="22"/>
      <c r="T10">
        <v>25</v>
      </c>
      <c r="U10">
        <v>2</v>
      </c>
      <c r="V10">
        <v>14</v>
      </c>
      <c r="W10">
        <v>2</v>
      </c>
      <c r="X10"/>
      <c r="Y10"/>
    </row>
    <row r="11" spans="2:25" s="15" customFormat="1" ht="12">
      <c r="B11" s="39"/>
      <c r="C11" s="31"/>
      <c r="F11" s="16">
        <v>42631.523680555554</v>
      </c>
      <c r="G11" s="16">
        <v>42631.52575231482</v>
      </c>
      <c r="H11" s="16">
        <v>42631.52979166667</v>
      </c>
      <c r="I11" s="15" t="s">
        <v>27</v>
      </c>
      <c r="J11" s="15" t="s">
        <v>15</v>
      </c>
      <c r="K11" s="15">
        <v>-2</v>
      </c>
      <c r="L11" s="22"/>
      <c r="M11" s="22"/>
      <c r="T11">
        <v>19</v>
      </c>
      <c r="U11">
        <v>3</v>
      </c>
      <c r="V11"/>
      <c r="W11"/>
      <c r="X11"/>
      <c r="Y11"/>
    </row>
    <row r="12" spans="2:25" s="15" customFormat="1" ht="12">
      <c r="B12" s="39"/>
      <c r="C12" s="31"/>
      <c r="F12" s="16">
        <v>42631.52979166667</v>
      </c>
      <c r="G12" s="16">
        <v>42631.53234953704</v>
      </c>
      <c r="H12" s="16">
        <v>42631.53319444445</v>
      </c>
      <c r="I12" s="15" t="s">
        <v>104</v>
      </c>
      <c r="J12" s="15" t="s">
        <v>15</v>
      </c>
      <c r="K12" s="15">
        <v>-2</v>
      </c>
      <c r="L12" s="22">
        <v>100</v>
      </c>
      <c r="M12" s="22"/>
      <c r="T12">
        <v>18</v>
      </c>
      <c r="U12">
        <v>3</v>
      </c>
      <c r="V12">
        <v>13</v>
      </c>
      <c r="W12">
        <v>2</v>
      </c>
      <c r="X12"/>
      <c r="Y12"/>
    </row>
    <row r="13" spans="2:25" s="15" customFormat="1" ht="12">
      <c r="B13" s="39">
        <v>100</v>
      </c>
      <c r="C13" s="31"/>
      <c r="F13" s="16">
        <v>42631.53319444445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>
        <v>30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>
        <v>50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700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90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800</v>
      </c>
      <c r="C18" s="31">
        <v>500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100</v>
      </c>
      <c r="C19" s="31">
        <v>200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30</v>
      </c>
      <c r="C20" s="32">
        <v>140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>
        <v>90</v>
      </c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0">
        <v>40</v>
      </c>
      <c r="C22" s="32"/>
      <c r="F22" s="16"/>
      <c r="G22" s="16"/>
      <c r="H22" s="16"/>
      <c r="J22" s="30">
        <f>'front cover'!L15</f>
        <v>83</v>
      </c>
      <c r="K22" s="30">
        <f>'front cover'!M15</f>
        <v>-83</v>
      </c>
      <c r="L22" s="30">
        <f>'front cover'!N15</f>
        <v>83</v>
      </c>
      <c r="M22" s="30">
        <f>'front cover'!O15</f>
        <v>-83</v>
      </c>
      <c r="T22"/>
      <c r="U22"/>
      <c r="V22"/>
      <c r="W22"/>
      <c r="X22"/>
      <c r="Y22"/>
    </row>
    <row r="23" spans="2:25" s="15" customFormat="1" ht="12.75" thickTop="1">
      <c r="B23" s="39">
        <v>70</v>
      </c>
      <c r="C23" s="31">
        <v>80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>
        <v>60</v>
      </c>
      <c r="C24" s="33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0">
        <v>100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9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67"/>
  <sheetViews>
    <sheetView zoomScale="150" zoomScaleNormal="150" workbookViewId="0" topLeftCell="A1">
      <selection activeCell="D12" sqref="D12"/>
    </sheetView>
  </sheetViews>
  <sheetFormatPr defaultColWidth="9.140625" defaultRowHeight="12.75"/>
  <cols>
    <col min="1" max="1" width="18.140625" style="35" customWidth="1"/>
    <col min="2" max="2" width="12.8515625" style="35" customWidth="1"/>
    <col min="3" max="3" width="16.421875" style="35" customWidth="1"/>
    <col min="4" max="4" width="15.421875" style="35" customWidth="1"/>
    <col min="5" max="5" width="19.00390625" style="35" customWidth="1"/>
    <col min="6" max="6" width="13.421875" style="35" customWidth="1"/>
    <col min="7" max="7" width="15.421875" style="35" customWidth="1"/>
    <col min="8" max="10" width="4.8515625" style="35" customWidth="1"/>
    <col min="11" max="12" width="15.421875" style="35" bestFit="1" customWidth="1"/>
    <col min="13" max="16384" width="9.140625" style="35" customWidth="1"/>
  </cols>
  <sheetData>
    <row r="1" spans="1:2" ht="9.75">
      <c r="A1" s="35" t="s">
        <v>19</v>
      </c>
      <c r="B1" s="34">
        <v>1.0871296296296296</v>
      </c>
    </row>
    <row r="2" spans="1:2" ht="9.75">
      <c r="A2" s="35" t="s">
        <v>20</v>
      </c>
      <c r="B2" s="34">
        <v>1.0871296296296296</v>
      </c>
    </row>
    <row r="3" spans="1:2" ht="9.75">
      <c r="A3" s="35" t="s">
        <v>21</v>
      </c>
      <c r="B3" s="34">
        <v>0</v>
      </c>
    </row>
    <row r="5" spans="1:2" ht="9.75">
      <c r="A5" s="35" t="s">
        <v>22</v>
      </c>
      <c r="B5" s="35">
        <v>24</v>
      </c>
    </row>
    <row r="6" spans="1:2" ht="9.75">
      <c r="A6" s="35" t="s">
        <v>23</v>
      </c>
      <c r="B6" s="34">
        <v>0.04530092592592593</v>
      </c>
    </row>
    <row r="8" spans="1:6" ht="9.75">
      <c r="A8" s="35" t="s">
        <v>38</v>
      </c>
      <c r="B8" s="35">
        <v>147</v>
      </c>
      <c r="F8" s="36"/>
    </row>
    <row r="9" spans="1:2" ht="9.75">
      <c r="A9" s="35" t="s">
        <v>39</v>
      </c>
      <c r="B9" s="34">
        <v>0.007395833333333334</v>
      </c>
    </row>
    <row r="11" ht="9.75">
      <c r="A11" s="35" t="s">
        <v>40</v>
      </c>
    </row>
    <row r="12" spans="1:2" ht="9.75">
      <c r="A12" s="35" t="s">
        <v>41</v>
      </c>
      <c r="B12" s="34">
        <v>0.007395833333333334</v>
      </c>
    </row>
    <row r="13" spans="1:3" ht="9.75">
      <c r="A13" s="35" t="s">
        <v>42</v>
      </c>
      <c r="B13" s="35" t="s">
        <v>43</v>
      </c>
      <c r="C13" s="35" t="s">
        <v>41</v>
      </c>
    </row>
    <row r="14" spans="1:3" ht="9.75">
      <c r="A14" s="35" t="s">
        <v>6</v>
      </c>
      <c r="B14" s="35">
        <v>81</v>
      </c>
      <c r="C14" s="34">
        <v>0.003645833333333333</v>
      </c>
    </row>
    <row r="15" spans="1:3" ht="9.75">
      <c r="A15" s="35" t="s">
        <v>7</v>
      </c>
      <c r="B15" s="35">
        <v>66</v>
      </c>
      <c r="C15" s="34">
        <v>0.012002314814814815</v>
      </c>
    </row>
    <row r="17" ht="9.75">
      <c r="A17" s="35" t="s">
        <v>44</v>
      </c>
    </row>
    <row r="18" spans="1:2" ht="9.75">
      <c r="A18" s="35" t="s">
        <v>45</v>
      </c>
      <c r="B18" s="34">
        <v>0</v>
      </c>
    </row>
    <row r="19" spans="1:3" ht="9.75">
      <c r="A19" s="35" t="s">
        <v>46</v>
      </c>
      <c r="B19" s="35" t="s">
        <v>43</v>
      </c>
      <c r="C19" s="35" t="s">
        <v>45</v>
      </c>
    </row>
    <row r="20" spans="1:3" ht="9.75">
      <c r="A20" s="35" t="s">
        <v>16</v>
      </c>
      <c r="B20" s="35">
        <v>36</v>
      </c>
      <c r="C20" s="34">
        <v>0</v>
      </c>
    </row>
    <row r="21" spans="1:3" ht="9.75">
      <c r="A21" s="35" t="s">
        <v>18</v>
      </c>
      <c r="B21" s="35">
        <v>30</v>
      </c>
      <c r="C21" s="34">
        <v>0</v>
      </c>
    </row>
    <row r="22" spans="1:3" ht="9.75">
      <c r="A22" s="35" t="s">
        <v>15</v>
      </c>
      <c r="B22" s="35">
        <v>42</v>
      </c>
      <c r="C22" s="34">
        <v>0</v>
      </c>
    </row>
    <row r="23" spans="1:3" ht="9.75">
      <c r="A23" s="35" t="s">
        <v>17</v>
      </c>
      <c r="B23" s="35">
        <v>39</v>
      </c>
      <c r="C23" s="34">
        <v>0</v>
      </c>
    </row>
    <row r="25" ht="9.75">
      <c r="A25" s="35" t="s">
        <v>47</v>
      </c>
    </row>
    <row r="26" spans="1:2" ht="9.75">
      <c r="A26" s="35" t="s">
        <v>48</v>
      </c>
      <c r="B26" s="34">
        <v>0</v>
      </c>
    </row>
    <row r="27" spans="1:3" ht="9.75">
      <c r="A27" s="35" t="s">
        <v>49</v>
      </c>
      <c r="B27" s="35" t="s">
        <v>50</v>
      </c>
      <c r="C27" s="35" t="s">
        <v>48</v>
      </c>
    </row>
    <row r="28" spans="1:3" ht="9.75">
      <c r="A28" s="35" t="s">
        <v>6</v>
      </c>
      <c r="B28" s="35">
        <v>66</v>
      </c>
      <c r="C28" s="34">
        <v>0</v>
      </c>
    </row>
    <row r="29" spans="1:3" ht="9.75">
      <c r="A29" s="35" t="s">
        <v>7</v>
      </c>
      <c r="B29" s="35">
        <v>81</v>
      </c>
      <c r="C29" s="34">
        <v>0</v>
      </c>
    </row>
    <row r="31" ht="9.75">
      <c r="A31" s="35" t="s">
        <v>51</v>
      </c>
    </row>
    <row r="32" spans="1:13" ht="9.75">
      <c r="A32" s="35" t="s">
        <v>46</v>
      </c>
      <c r="B32" s="35" t="s">
        <v>52</v>
      </c>
      <c r="C32" s="35" t="s">
        <v>53</v>
      </c>
      <c r="D32" s="35" t="s">
        <v>54</v>
      </c>
      <c r="E32" s="35" t="s">
        <v>55</v>
      </c>
      <c r="F32" s="35" t="s">
        <v>56</v>
      </c>
      <c r="G32" s="35" t="s">
        <v>54</v>
      </c>
      <c r="H32" s="35" t="s">
        <v>57</v>
      </c>
      <c r="I32" s="35" t="s">
        <v>58</v>
      </c>
      <c r="J32" s="35" t="s">
        <v>54</v>
      </c>
      <c r="K32" s="35" t="s">
        <v>59</v>
      </c>
      <c r="L32" s="35" t="s">
        <v>60</v>
      </c>
      <c r="M32" s="35" t="s">
        <v>54</v>
      </c>
    </row>
    <row r="33" spans="1:13" ht="9.75">
      <c r="A33" s="35" t="s">
        <v>16</v>
      </c>
      <c r="B33" s="35">
        <v>25</v>
      </c>
      <c r="C33" s="35">
        <v>6</v>
      </c>
      <c r="D33" s="37">
        <v>0.8064516129032258</v>
      </c>
      <c r="E33" s="35">
        <v>2</v>
      </c>
      <c r="F33" s="35">
        <v>3</v>
      </c>
      <c r="G33" s="37">
        <v>0.4</v>
      </c>
      <c r="H33" s="35" t="b">
        <v>0</v>
      </c>
      <c r="I33" s="35" t="b">
        <v>0</v>
      </c>
      <c r="K33" s="35">
        <v>27</v>
      </c>
      <c r="L33" s="35">
        <v>9</v>
      </c>
      <c r="M33" s="37">
        <v>0.75</v>
      </c>
    </row>
    <row r="34" spans="1:13" ht="9.75">
      <c r="A34" s="35" t="s">
        <v>17</v>
      </c>
      <c r="B34" s="35">
        <v>29</v>
      </c>
      <c r="C34" s="35">
        <v>5</v>
      </c>
      <c r="D34" s="37">
        <v>0.8529411764705882</v>
      </c>
      <c r="E34" s="35" t="b">
        <v>0</v>
      </c>
      <c r="F34" s="35">
        <v>5</v>
      </c>
      <c r="G34" s="37">
        <v>0</v>
      </c>
      <c r="H34" s="35" t="b">
        <v>0</v>
      </c>
      <c r="I34" s="35" t="b">
        <v>0</v>
      </c>
      <c r="K34" s="35">
        <v>29</v>
      </c>
      <c r="L34" s="35">
        <v>10</v>
      </c>
      <c r="M34" s="37">
        <v>0.7435897435897436</v>
      </c>
    </row>
    <row r="35" spans="1:13" ht="9.75">
      <c r="A35" s="35" t="s">
        <v>15</v>
      </c>
      <c r="B35" s="35">
        <v>30</v>
      </c>
      <c r="C35" s="35">
        <v>9</v>
      </c>
      <c r="D35" s="37">
        <v>0.7692307692307693</v>
      </c>
      <c r="E35" s="35">
        <v>1</v>
      </c>
      <c r="F35" s="35">
        <v>2</v>
      </c>
      <c r="G35" s="37">
        <v>0.3333333333333333</v>
      </c>
      <c r="H35" s="35" t="b">
        <v>0</v>
      </c>
      <c r="I35" s="35" t="b">
        <v>0</v>
      </c>
      <c r="K35" s="35">
        <v>31</v>
      </c>
      <c r="L35" s="35">
        <v>11</v>
      </c>
      <c r="M35" s="37">
        <v>0.7380952380952381</v>
      </c>
    </row>
    <row r="36" spans="1:13" ht="9.75">
      <c r="A36" s="35" t="s">
        <v>18</v>
      </c>
      <c r="B36" s="35">
        <v>15</v>
      </c>
      <c r="C36" s="35">
        <v>11</v>
      </c>
      <c r="D36" s="37">
        <v>0.5769230769230769</v>
      </c>
      <c r="E36" s="35">
        <v>1</v>
      </c>
      <c r="F36" s="35">
        <v>3</v>
      </c>
      <c r="G36" s="37">
        <v>0.25</v>
      </c>
      <c r="H36" s="35" t="b">
        <v>0</v>
      </c>
      <c r="I36" s="35" t="b">
        <v>0</v>
      </c>
      <c r="K36" s="35">
        <v>16</v>
      </c>
      <c r="L36" s="35">
        <v>14</v>
      </c>
      <c r="M36" s="37">
        <v>0.5333333333333333</v>
      </c>
    </row>
    <row r="38" ht="9.75">
      <c r="A38" s="35" t="s">
        <v>61</v>
      </c>
    </row>
    <row r="39" spans="1:10" ht="9.75">
      <c r="A39" s="35" t="s">
        <v>49</v>
      </c>
      <c r="B39" s="35" t="s">
        <v>62</v>
      </c>
      <c r="C39" s="35" t="s">
        <v>63</v>
      </c>
      <c r="D39" s="35" t="s">
        <v>54</v>
      </c>
      <c r="E39" s="35" t="s">
        <v>64</v>
      </c>
      <c r="F39" s="35" t="s">
        <v>65</v>
      </c>
      <c r="G39" s="35" t="s">
        <v>54</v>
      </c>
      <c r="H39" s="35" t="s">
        <v>66</v>
      </c>
      <c r="I39" s="35" t="s">
        <v>67</v>
      </c>
      <c r="J39" s="35" t="s">
        <v>54</v>
      </c>
    </row>
    <row r="40" spans="1:9" ht="9.75">
      <c r="A40" s="35" t="s">
        <v>6</v>
      </c>
      <c r="B40" s="35">
        <v>17</v>
      </c>
      <c r="C40" s="35">
        <v>40</v>
      </c>
      <c r="D40" s="37">
        <v>0.2982456140350877</v>
      </c>
      <c r="E40" s="35">
        <v>6</v>
      </c>
      <c r="F40" s="35">
        <v>3</v>
      </c>
      <c r="G40" s="37">
        <v>0.6666666666666666</v>
      </c>
      <c r="H40" s="35" t="b">
        <v>0</v>
      </c>
      <c r="I40" s="35" t="b">
        <v>0</v>
      </c>
    </row>
    <row r="41" spans="1:9" ht="9.75">
      <c r="A41" s="35" t="s">
        <v>7</v>
      </c>
      <c r="B41" s="35">
        <v>14</v>
      </c>
      <c r="C41" s="35">
        <v>59</v>
      </c>
      <c r="D41" s="37">
        <v>0.1917808219178082</v>
      </c>
      <c r="E41" s="35">
        <v>7</v>
      </c>
      <c r="F41" s="35">
        <v>1</v>
      </c>
      <c r="G41" s="37">
        <v>0.875</v>
      </c>
      <c r="H41" s="35" t="b">
        <v>0</v>
      </c>
      <c r="I41" s="35" t="b">
        <v>0</v>
      </c>
    </row>
    <row r="43" ht="9.75">
      <c r="A43" s="35" t="s">
        <v>68</v>
      </c>
    </row>
    <row r="44" spans="1:2" ht="9.75">
      <c r="A44" s="35" t="s">
        <v>69</v>
      </c>
      <c r="B44" s="35">
        <v>4</v>
      </c>
    </row>
    <row r="45" spans="1:2" ht="9.75">
      <c r="A45" s="35" t="s">
        <v>70</v>
      </c>
      <c r="B45" s="35">
        <v>0</v>
      </c>
    </row>
    <row r="46" spans="1:2" ht="9.75">
      <c r="A46" s="35" t="s">
        <v>71</v>
      </c>
      <c r="B46" s="37">
        <v>1</v>
      </c>
    </row>
    <row r="47" ht="9.75">
      <c r="A47" s="35" t="s">
        <v>72</v>
      </c>
    </row>
    <row r="48" spans="1:10" ht="9.75">
      <c r="A48" s="35" t="s">
        <v>73</v>
      </c>
      <c r="B48" s="35" t="s">
        <v>74</v>
      </c>
      <c r="C48" s="35" t="s">
        <v>75</v>
      </c>
      <c r="D48" s="35" t="s">
        <v>76</v>
      </c>
      <c r="E48" s="35" t="s">
        <v>77</v>
      </c>
      <c r="F48" s="35" t="s">
        <v>78</v>
      </c>
      <c r="G48" s="35" t="s">
        <v>95</v>
      </c>
      <c r="H48" s="35" t="s">
        <v>96</v>
      </c>
      <c r="I48" s="35" t="s">
        <v>97</v>
      </c>
      <c r="J48" s="35" t="s">
        <v>98</v>
      </c>
    </row>
    <row r="49" spans="1:10" ht="9.75">
      <c r="A49" s="35" t="s">
        <v>29</v>
      </c>
      <c r="B49" s="35">
        <v>12</v>
      </c>
      <c r="C49" s="37">
        <v>0.08163265306122448</v>
      </c>
      <c r="D49" s="35">
        <v>10</v>
      </c>
      <c r="E49" s="35">
        <v>2</v>
      </c>
      <c r="F49" s="37">
        <v>0.8333333333333334</v>
      </c>
      <c r="G49" s="35">
        <v>4</v>
      </c>
      <c r="H49" s="35" t="b">
        <v>0</v>
      </c>
      <c r="I49" s="35">
        <v>2</v>
      </c>
      <c r="J49" s="35" t="b">
        <v>0</v>
      </c>
    </row>
    <row r="50" spans="1:10" ht="9.75">
      <c r="A50" s="35" t="s">
        <v>28</v>
      </c>
      <c r="B50" s="35">
        <v>20</v>
      </c>
      <c r="C50" s="37">
        <v>0.1360544217687075</v>
      </c>
      <c r="D50" s="35">
        <v>14</v>
      </c>
      <c r="E50" s="35">
        <v>6</v>
      </c>
      <c r="F50" s="37">
        <v>0.7</v>
      </c>
      <c r="G50" s="35">
        <v>5</v>
      </c>
      <c r="H50" s="35">
        <v>1</v>
      </c>
      <c r="I50" s="35">
        <v>3</v>
      </c>
      <c r="J50" s="35">
        <v>2</v>
      </c>
    </row>
    <row r="51" spans="1:10" ht="9.75">
      <c r="A51" s="35" t="s">
        <v>30</v>
      </c>
      <c r="B51" s="35">
        <v>19</v>
      </c>
      <c r="C51" s="37">
        <v>0.1292517006802721</v>
      </c>
      <c r="D51" s="35">
        <v>16</v>
      </c>
      <c r="E51" s="35">
        <v>3</v>
      </c>
      <c r="F51" s="37">
        <v>0.8421052631578947</v>
      </c>
      <c r="G51" s="35">
        <v>6</v>
      </c>
      <c r="H51" s="35">
        <v>1</v>
      </c>
      <c r="I51" s="35">
        <v>4</v>
      </c>
      <c r="J51" s="35" t="b">
        <v>0</v>
      </c>
    </row>
    <row r="52" spans="1:10" ht="9.75">
      <c r="A52" s="35" t="s">
        <v>33</v>
      </c>
      <c r="B52" s="35">
        <v>22</v>
      </c>
      <c r="C52" s="37">
        <v>0.14965986394557823</v>
      </c>
      <c r="D52" s="35">
        <v>18</v>
      </c>
      <c r="E52" s="35">
        <v>4</v>
      </c>
      <c r="F52" s="37">
        <v>0.8181818181818182</v>
      </c>
      <c r="G52" s="35">
        <v>3</v>
      </c>
      <c r="H52" s="35">
        <v>1</v>
      </c>
      <c r="I52" s="35">
        <v>7</v>
      </c>
      <c r="J52" s="35">
        <v>1</v>
      </c>
    </row>
    <row r="53" spans="1:10" ht="9.75">
      <c r="A53" s="35" t="s">
        <v>86</v>
      </c>
      <c r="B53" s="35">
        <v>1</v>
      </c>
      <c r="C53" s="37">
        <v>0.006802721088435374</v>
      </c>
      <c r="D53" s="35">
        <v>1</v>
      </c>
      <c r="E53" s="35" t="b">
        <v>0</v>
      </c>
      <c r="F53" s="37">
        <v>1</v>
      </c>
      <c r="G53" s="35" t="b">
        <v>0</v>
      </c>
      <c r="H53" s="35" t="b">
        <v>0</v>
      </c>
      <c r="I53" s="35">
        <v>1</v>
      </c>
      <c r="J53" s="35" t="b">
        <v>0</v>
      </c>
    </row>
    <row r="54" spans="1:10" ht="9.75">
      <c r="A54" s="35" t="s">
        <v>27</v>
      </c>
      <c r="B54" s="35">
        <v>8</v>
      </c>
      <c r="C54" s="37">
        <v>0.05442176870748299</v>
      </c>
      <c r="D54" s="35">
        <v>6</v>
      </c>
      <c r="E54" s="35">
        <v>2</v>
      </c>
      <c r="F54" s="37">
        <v>0.75</v>
      </c>
      <c r="G54" s="35">
        <v>3</v>
      </c>
      <c r="H54" s="35">
        <v>1</v>
      </c>
      <c r="I54" s="35" t="b">
        <v>0</v>
      </c>
      <c r="J54" s="35" t="b">
        <v>0</v>
      </c>
    </row>
    <row r="55" spans="1:10" ht="9.75">
      <c r="A55" s="35" t="s">
        <v>31</v>
      </c>
      <c r="B55" s="35">
        <v>10</v>
      </c>
      <c r="C55" s="37">
        <v>0.06802721088435375</v>
      </c>
      <c r="D55" s="35">
        <v>7</v>
      </c>
      <c r="E55" s="35">
        <v>3</v>
      </c>
      <c r="F55" s="37">
        <v>0.7</v>
      </c>
      <c r="G55" s="35">
        <v>1</v>
      </c>
      <c r="H55" s="35">
        <v>1</v>
      </c>
      <c r="I55" s="35" t="b">
        <v>0</v>
      </c>
      <c r="J55" s="35">
        <v>2</v>
      </c>
    </row>
    <row r="56" spans="1:10" ht="9.75">
      <c r="A56" s="35" t="s">
        <v>37</v>
      </c>
      <c r="B56" s="35">
        <v>7</v>
      </c>
      <c r="C56" s="37">
        <v>0.047619047619047616</v>
      </c>
      <c r="D56" s="35">
        <v>3</v>
      </c>
      <c r="E56" s="35">
        <v>4</v>
      </c>
      <c r="F56" s="37">
        <v>0.42857142857142855</v>
      </c>
      <c r="G56" s="35">
        <v>1</v>
      </c>
      <c r="H56" s="35">
        <v>1</v>
      </c>
      <c r="I56" s="35" t="b">
        <v>0</v>
      </c>
      <c r="J56" s="35" t="b">
        <v>0</v>
      </c>
    </row>
    <row r="57" spans="1:10" ht="9.75">
      <c r="A57" s="35" t="s">
        <v>83</v>
      </c>
      <c r="B57" s="35">
        <v>5</v>
      </c>
      <c r="C57" s="37">
        <v>0.034013605442176874</v>
      </c>
      <c r="D57" s="35">
        <v>4</v>
      </c>
      <c r="E57" s="35">
        <v>1</v>
      </c>
      <c r="F57" s="37">
        <v>0.8</v>
      </c>
      <c r="G57" s="35" t="b">
        <v>0</v>
      </c>
      <c r="H57" s="35" t="b">
        <v>0</v>
      </c>
      <c r="I57" s="35">
        <v>2</v>
      </c>
      <c r="J57" s="35" t="b">
        <v>0</v>
      </c>
    </row>
    <row r="58" spans="1:10" ht="9.75">
      <c r="A58" s="35" t="s">
        <v>80</v>
      </c>
      <c r="B58" s="35">
        <v>4</v>
      </c>
      <c r="C58" s="37">
        <v>0.027210884353741496</v>
      </c>
      <c r="D58" s="35">
        <v>3</v>
      </c>
      <c r="E58" s="35">
        <v>1</v>
      </c>
      <c r="F58" s="37">
        <v>0.75</v>
      </c>
      <c r="G58" s="35">
        <v>1</v>
      </c>
      <c r="H58" s="35">
        <v>1</v>
      </c>
      <c r="I58" s="35">
        <v>1</v>
      </c>
      <c r="J58" s="35" t="b">
        <v>0</v>
      </c>
    </row>
    <row r="59" spans="1:10" ht="9.75">
      <c r="A59" s="35" t="s">
        <v>81</v>
      </c>
      <c r="B59" s="35">
        <v>4</v>
      </c>
      <c r="C59" s="37">
        <v>0.027210884353741496</v>
      </c>
      <c r="D59" s="35">
        <v>4</v>
      </c>
      <c r="E59" s="35" t="b">
        <v>0</v>
      </c>
      <c r="F59" s="37">
        <v>1</v>
      </c>
      <c r="G59" s="35">
        <v>2</v>
      </c>
      <c r="H59" s="35" t="b">
        <v>0</v>
      </c>
      <c r="I59" s="35">
        <v>1</v>
      </c>
      <c r="J59" s="35" t="b">
        <v>0</v>
      </c>
    </row>
    <row r="60" spans="1:10" ht="9.75">
      <c r="A60" s="35" t="s">
        <v>84</v>
      </c>
      <c r="B60" s="35">
        <v>1</v>
      </c>
      <c r="C60" s="37">
        <v>0.006802721088435374</v>
      </c>
      <c r="D60" s="35">
        <v>1</v>
      </c>
      <c r="E60" s="35" t="b">
        <v>0</v>
      </c>
      <c r="F60" s="37">
        <v>1</v>
      </c>
      <c r="G60" s="35" t="b">
        <v>0</v>
      </c>
      <c r="H60" s="35" t="b">
        <v>0</v>
      </c>
      <c r="I60" s="35" t="b">
        <v>0</v>
      </c>
      <c r="J60" s="35" t="b">
        <v>0</v>
      </c>
    </row>
    <row r="61" spans="1:10" ht="9.75">
      <c r="A61" s="35" t="s">
        <v>36</v>
      </c>
      <c r="B61" s="35">
        <v>3</v>
      </c>
      <c r="C61" s="37">
        <v>0.02040816326530612</v>
      </c>
      <c r="D61" s="35">
        <v>3</v>
      </c>
      <c r="E61" s="35" t="b">
        <v>0</v>
      </c>
      <c r="F61" s="37">
        <v>1</v>
      </c>
      <c r="G61" s="35" t="b">
        <v>0</v>
      </c>
      <c r="H61" s="35" t="b">
        <v>0</v>
      </c>
      <c r="I61" s="35">
        <v>1</v>
      </c>
      <c r="J61" s="35" t="b">
        <v>0</v>
      </c>
    </row>
    <row r="62" spans="1:10" ht="9.75">
      <c r="A62" s="35" t="s">
        <v>89</v>
      </c>
      <c r="B62" s="35">
        <v>5</v>
      </c>
      <c r="C62" s="37">
        <v>0.034013605442176874</v>
      </c>
      <c r="D62" s="35">
        <v>3</v>
      </c>
      <c r="E62" s="35">
        <v>2</v>
      </c>
      <c r="F62" s="37">
        <v>0.6</v>
      </c>
      <c r="G62" s="35">
        <v>1</v>
      </c>
      <c r="H62" s="35" t="b">
        <v>0</v>
      </c>
      <c r="I62" s="35">
        <v>1</v>
      </c>
      <c r="J62" s="35">
        <v>1</v>
      </c>
    </row>
    <row r="63" spans="1:10" ht="9.75">
      <c r="A63" s="35" t="s">
        <v>102</v>
      </c>
      <c r="B63" s="35">
        <v>1</v>
      </c>
      <c r="C63" s="37">
        <v>0.006802721088435374</v>
      </c>
      <c r="D63" s="35">
        <v>1</v>
      </c>
      <c r="E63" s="35" t="b">
        <v>0</v>
      </c>
      <c r="F63" s="37">
        <v>1</v>
      </c>
      <c r="G63" s="35" t="b">
        <v>0</v>
      </c>
      <c r="H63" s="35" t="b">
        <v>0</v>
      </c>
      <c r="I63" s="35">
        <v>1</v>
      </c>
      <c r="J63" s="35" t="b">
        <v>0</v>
      </c>
    </row>
    <row r="64" spans="1:10" ht="9.75">
      <c r="A64" s="35" t="s">
        <v>87</v>
      </c>
      <c r="B64" s="35">
        <v>1</v>
      </c>
      <c r="C64" s="37">
        <v>0.006802721088435374</v>
      </c>
      <c r="D64" s="35">
        <v>1</v>
      </c>
      <c r="E64" s="35" t="b">
        <v>0</v>
      </c>
      <c r="F64" s="37">
        <v>1</v>
      </c>
      <c r="G64" s="35">
        <v>1</v>
      </c>
      <c r="H64" s="35" t="b">
        <v>0</v>
      </c>
      <c r="I64" s="35" t="b">
        <v>0</v>
      </c>
      <c r="J64" s="35" t="b">
        <v>0</v>
      </c>
    </row>
    <row r="65" spans="1:10" ht="9.75">
      <c r="A65" s="35" t="s">
        <v>32</v>
      </c>
      <c r="B65" s="35">
        <v>4</v>
      </c>
      <c r="C65" s="37">
        <v>0.027210884353741496</v>
      </c>
      <c r="D65" s="35">
        <v>3</v>
      </c>
      <c r="E65" s="35">
        <v>1</v>
      </c>
      <c r="F65" s="37">
        <v>0.75</v>
      </c>
      <c r="G65" s="35">
        <v>1</v>
      </c>
      <c r="H65" s="35" t="b">
        <v>0</v>
      </c>
      <c r="I65" s="35">
        <v>1</v>
      </c>
      <c r="J65" s="35">
        <v>1</v>
      </c>
    </row>
    <row r="66" spans="1:10" ht="9.75">
      <c r="A66" s="35" t="s">
        <v>79</v>
      </c>
      <c r="B66" s="35">
        <v>5</v>
      </c>
      <c r="C66" s="37">
        <v>0.034013605442176874</v>
      </c>
      <c r="D66" s="35">
        <v>4</v>
      </c>
      <c r="E66" s="35">
        <v>1</v>
      </c>
      <c r="F66" s="37">
        <v>0.8</v>
      </c>
      <c r="G66" s="35">
        <v>1</v>
      </c>
      <c r="H66" s="35">
        <v>1</v>
      </c>
      <c r="I66" s="35">
        <v>2</v>
      </c>
      <c r="J66" s="35" t="b">
        <v>0</v>
      </c>
    </row>
    <row r="67" spans="1:10" ht="9.75">
      <c r="A67" s="35" t="s">
        <v>91</v>
      </c>
      <c r="B67" s="35">
        <v>1</v>
      </c>
      <c r="C67" s="37">
        <v>0.006802721088435374</v>
      </c>
      <c r="D67" s="35">
        <v>1</v>
      </c>
      <c r="E67" s="35" t="b">
        <v>0</v>
      </c>
      <c r="F67" s="37">
        <v>1</v>
      </c>
      <c r="G67" s="35">
        <v>1</v>
      </c>
      <c r="H67" s="35" t="b">
        <v>0</v>
      </c>
      <c r="I67" s="35" t="b">
        <v>0</v>
      </c>
      <c r="J67" s="35" t="b">
        <v>0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200" zoomScaleNormal="200" workbookViewId="0" topLeftCell="A1">
      <selection activeCell="C3" sqref="B3:C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/>
      <c r="C2" s="23"/>
      <c r="F2" s="16"/>
      <c r="G2" s="16"/>
      <c r="H2" s="16"/>
      <c r="L2" s="22"/>
      <c r="M2" s="22"/>
      <c r="T2"/>
      <c r="U2"/>
      <c r="V2"/>
      <c r="W2"/>
      <c r="X2"/>
      <c r="Y2"/>
    </row>
    <row r="3" spans="2:25" s="15" customFormat="1" ht="12">
      <c r="B3" s="24">
        <f>SUM(B4:B30)</f>
        <v>0</v>
      </c>
      <c r="C3" s="24">
        <f>SUM(C4:C30)</f>
        <v>0</v>
      </c>
      <c r="F3" s="16"/>
      <c r="G3" s="16"/>
      <c r="H3" s="16"/>
      <c r="L3" s="22"/>
      <c r="M3" s="22"/>
      <c r="T3"/>
      <c r="U3"/>
      <c r="V3"/>
      <c r="W3"/>
      <c r="X3"/>
      <c r="Y3"/>
    </row>
    <row r="4" spans="2:25" s="15" customFormat="1" ht="12">
      <c r="B4" s="39"/>
      <c r="C4" s="31"/>
      <c r="F4" s="16"/>
      <c r="G4" s="16"/>
      <c r="H4" s="16"/>
      <c r="L4" s="22"/>
      <c r="M4" s="22"/>
      <c r="T4"/>
      <c r="U4"/>
      <c r="V4"/>
      <c r="W4"/>
      <c r="X4"/>
      <c r="Y4"/>
    </row>
    <row r="5" spans="2:25" s="15" customFormat="1" ht="12">
      <c r="B5" s="39"/>
      <c r="C5" s="31"/>
      <c r="F5" s="16"/>
      <c r="G5" s="16"/>
      <c r="H5" s="16"/>
      <c r="L5" s="22"/>
      <c r="M5" s="22"/>
      <c r="T5"/>
      <c r="U5"/>
      <c r="V5"/>
      <c r="W5"/>
      <c r="X5"/>
      <c r="Y5"/>
    </row>
    <row r="6" spans="2:25" s="15" customFormat="1" ht="12">
      <c r="B6" s="39"/>
      <c r="C6" s="31"/>
      <c r="F6" s="16"/>
      <c r="G6" s="16"/>
      <c r="H6" s="16"/>
      <c r="L6" s="22"/>
      <c r="M6" s="22"/>
      <c r="T6"/>
      <c r="U6"/>
      <c r="V6"/>
      <c r="W6"/>
      <c r="X6"/>
      <c r="Y6"/>
    </row>
    <row r="7" spans="2:25" s="15" customFormat="1" ht="12">
      <c r="B7" s="39"/>
      <c r="C7" s="31"/>
      <c r="F7" s="16"/>
      <c r="G7" s="16"/>
      <c r="H7" s="16"/>
      <c r="L7" s="22"/>
      <c r="M7" s="22"/>
      <c r="T7"/>
      <c r="U7"/>
      <c r="V7"/>
      <c r="W7"/>
      <c r="X7"/>
      <c r="Y7"/>
    </row>
    <row r="8" spans="2:25" s="15" customFormat="1" ht="12">
      <c r="B8" s="39"/>
      <c r="C8" s="31"/>
      <c r="F8" s="16"/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39"/>
      <c r="C9" s="31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39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9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9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/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/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/>
      <c r="C19" s="31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/>
      <c r="C20" s="32"/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/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/>
      <c r="C22" s="31"/>
      <c r="F22" s="16"/>
      <c r="G22" s="16"/>
      <c r="H22" s="16"/>
      <c r="J22" s="30">
        <f>'front cover'!L15</f>
        <v>83</v>
      </c>
      <c r="K22" s="30">
        <f>'front cover'!M15</f>
        <v>-83</v>
      </c>
      <c r="L22" s="30">
        <f>'front cover'!N15</f>
        <v>83</v>
      </c>
      <c r="M22" s="30">
        <f>'front cover'!O15</f>
        <v>-83</v>
      </c>
      <c r="T22"/>
      <c r="U22"/>
      <c r="V22"/>
      <c r="W22"/>
      <c r="X22"/>
      <c r="Y22"/>
    </row>
    <row r="23" spans="2:25" s="15" customFormat="1" ht="12.75" thickTop="1">
      <c r="B23" s="39"/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9"/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9"/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9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200" zoomScaleNormal="200" workbookViewId="0" topLeftCell="A1">
      <selection activeCell="B22" sqref="B22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42629.702314814815</v>
      </c>
      <c r="G2" s="16"/>
      <c r="H2" s="16"/>
      <c r="L2" s="22"/>
      <c r="M2" s="22"/>
      <c r="T2"/>
      <c r="U2"/>
      <c r="V2"/>
      <c r="W2"/>
      <c r="X2"/>
      <c r="Y2"/>
    </row>
    <row r="3" spans="2:25" s="15" customFormat="1" ht="12">
      <c r="B3" s="42">
        <f>SUM(B4:B30)</f>
        <v>0</v>
      </c>
      <c r="C3" s="24">
        <f>SUM(C4:C30)</f>
        <v>0</v>
      </c>
      <c r="F3" s="16"/>
      <c r="G3" s="16"/>
      <c r="H3" s="16"/>
      <c r="L3" s="22"/>
      <c r="M3" s="22"/>
      <c r="T3"/>
      <c r="U3"/>
      <c r="V3"/>
      <c r="W3"/>
      <c r="X3"/>
      <c r="Y3"/>
    </row>
    <row r="4" spans="2:25" s="15" customFormat="1" ht="12">
      <c r="B4" s="46"/>
      <c r="C4" s="2"/>
      <c r="F4" s="16"/>
      <c r="G4" s="16"/>
      <c r="H4" s="16"/>
      <c r="L4" s="22"/>
      <c r="M4" s="22"/>
      <c r="T4"/>
      <c r="U4"/>
      <c r="V4"/>
      <c r="W4"/>
      <c r="X4"/>
      <c r="Y4"/>
    </row>
    <row r="5" spans="2:25" s="15" customFormat="1" ht="12">
      <c r="B5" s="46"/>
      <c r="C5" s="2"/>
      <c r="F5" s="16"/>
      <c r="G5" s="16"/>
      <c r="H5" s="16"/>
      <c r="L5" s="22"/>
      <c r="M5" s="22"/>
      <c r="T5"/>
      <c r="U5"/>
      <c r="V5"/>
      <c r="W5"/>
      <c r="X5"/>
      <c r="Y5"/>
    </row>
    <row r="6" spans="2:25" s="15" customFormat="1" ht="12">
      <c r="B6" s="46"/>
      <c r="C6" s="2"/>
      <c r="F6" s="16"/>
      <c r="G6" s="16"/>
      <c r="H6" s="16"/>
      <c r="L6" s="22"/>
      <c r="M6" s="22"/>
      <c r="T6"/>
      <c r="U6"/>
      <c r="V6"/>
      <c r="W6"/>
      <c r="X6"/>
      <c r="Y6"/>
    </row>
    <row r="7" spans="2:25" s="15" customFormat="1" ht="12">
      <c r="B7" s="46"/>
      <c r="C7" s="2"/>
      <c r="F7" s="16"/>
      <c r="G7" s="16"/>
      <c r="H7" s="16"/>
      <c r="L7" s="22"/>
      <c r="M7" s="22"/>
      <c r="T7"/>
      <c r="U7"/>
      <c r="V7"/>
      <c r="W7"/>
      <c r="X7"/>
      <c r="Y7"/>
    </row>
    <row r="8" spans="2:25" s="15" customFormat="1" ht="12">
      <c r="B8" s="46"/>
      <c r="C8" s="2"/>
      <c r="F8" s="16"/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46"/>
      <c r="C9" s="2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46"/>
      <c r="C10" s="2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6"/>
      <c r="C11" s="2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6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6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6"/>
      <c r="C14" s="2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6"/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6"/>
      <c r="C16" s="2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6"/>
      <c r="C17" s="2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6"/>
      <c r="C18" s="2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6"/>
      <c r="C19" s="2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7"/>
      <c r="C20" s="45"/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6"/>
      <c r="C21" s="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6"/>
      <c r="C22" s="2"/>
      <c r="F22" s="16"/>
      <c r="G22" s="16"/>
      <c r="H22" s="16"/>
      <c r="J22" s="30">
        <f>'front cover'!L15</f>
        <v>83</v>
      </c>
      <c r="K22" s="30">
        <f>'front cover'!M15</f>
        <v>-83</v>
      </c>
      <c r="L22" s="30">
        <f>'front cover'!N15</f>
        <v>83</v>
      </c>
      <c r="M22" s="30">
        <f>'front cover'!O15</f>
        <v>-83</v>
      </c>
      <c r="T22"/>
      <c r="U22"/>
      <c r="V22"/>
      <c r="W22"/>
      <c r="X22"/>
      <c r="Y22"/>
    </row>
    <row r="23" spans="2:25" s="15" customFormat="1" ht="12.75" thickTop="1">
      <c r="B23" s="46"/>
      <c r="C23" s="2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6"/>
      <c r="C24" s="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6"/>
      <c r="C25" s="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6"/>
      <c r="C26" s="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6"/>
      <c r="C27" s="2"/>
      <c r="F27" s="16"/>
      <c r="T27"/>
      <c r="U27"/>
      <c r="V27"/>
      <c r="W27"/>
      <c r="X27"/>
      <c r="Y27"/>
    </row>
    <row r="28" spans="2:25" s="15" customFormat="1" ht="12">
      <c r="B28" s="46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6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6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6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6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6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200" zoomScaleNormal="200" workbookViewId="0" topLeftCell="A1">
      <selection activeCell="F2" sqref="F2:K11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42628.998611111114</v>
      </c>
      <c r="G2" s="16">
        <v>42629.002291666664</v>
      </c>
      <c r="H2" s="16">
        <v>42629.00450231481</v>
      </c>
      <c r="I2" s="15" t="s">
        <v>29</v>
      </c>
      <c r="J2" s="15" t="s">
        <v>16</v>
      </c>
      <c r="K2" s="15">
        <v>2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1600</v>
      </c>
      <c r="C3" s="24">
        <f>SUM(C4:C30)</f>
        <v>1010</v>
      </c>
      <c r="F3" s="16">
        <v>42629.00450231481</v>
      </c>
      <c r="G3" s="16">
        <v>42629.006574074076</v>
      </c>
      <c r="H3" s="16">
        <v>42629.0103125</v>
      </c>
      <c r="I3" s="15" t="s">
        <v>28</v>
      </c>
      <c r="J3" s="15" t="s">
        <v>16</v>
      </c>
      <c r="K3" s="15">
        <v>1</v>
      </c>
      <c r="L3" s="22"/>
      <c r="M3" s="22"/>
      <c r="T3">
        <v>22</v>
      </c>
      <c r="U3">
        <v>3</v>
      </c>
      <c r="V3">
        <v>19</v>
      </c>
      <c r="W3">
        <v>3</v>
      </c>
      <c r="X3">
        <v>18</v>
      </c>
      <c r="Y3">
        <v>3</v>
      </c>
    </row>
    <row r="4" spans="2:25" s="15" customFormat="1" ht="12">
      <c r="B4" s="46"/>
      <c r="C4" s="2"/>
      <c r="F4" s="16">
        <v>42629.0103125</v>
      </c>
      <c r="G4" s="16">
        <v>42629.01416666667</v>
      </c>
      <c r="H4" s="16">
        <v>42629.01918981481</v>
      </c>
      <c r="I4" s="15" t="s">
        <v>33</v>
      </c>
      <c r="J4" s="15" t="s">
        <v>18</v>
      </c>
      <c r="K4" s="15">
        <v>-1</v>
      </c>
      <c r="L4" s="22"/>
      <c r="M4" s="22"/>
      <c r="T4">
        <v>20</v>
      </c>
      <c r="U4">
        <v>2</v>
      </c>
      <c r="V4"/>
      <c r="W4"/>
      <c r="X4"/>
      <c r="Y4"/>
    </row>
    <row r="5" spans="2:25" s="15" customFormat="1" ht="12">
      <c r="B5" s="46"/>
      <c r="C5" s="2"/>
      <c r="F5" s="16">
        <v>42629.01918981481</v>
      </c>
      <c r="G5" s="16">
        <v>42629.021469907406</v>
      </c>
      <c r="H5" s="16">
        <v>42629.022685185184</v>
      </c>
      <c r="I5" s="15" t="s">
        <v>28</v>
      </c>
      <c r="J5" s="15" t="s">
        <v>15</v>
      </c>
      <c r="K5" s="15">
        <v>0</v>
      </c>
      <c r="L5" s="22"/>
      <c r="M5" s="22"/>
      <c r="T5">
        <v>23</v>
      </c>
      <c r="U5">
        <v>2</v>
      </c>
      <c r="V5"/>
      <c r="W5"/>
      <c r="X5"/>
      <c r="Y5"/>
    </row>
    <row r="6" spans="2:25" s="15" customFormat="1" ht="12">
      <c r="B6" s="46"/>
      <c r="C6" s="2"/>
      <c r="F6" s="16">
        <v>42629.022685185184</v>
      </c>
      <c r="G6" s="16">
        <v>42629.02484953704</v>
      </c>
      <c r="H6" s="16">
        <v>42629.027337962965</v>
      </c>
      <c r="I6" s="15" t="s">
        <v>30</v>
      </c>
      <c r="J6" s="15" t="s">
        <v>17</v>
      </c>
      <c r="K6" s="15">
        <v>3</v>
      </c>
      <c r="L6" s="22"/>
      <c r="M6" s="22"/>
      <c r="T6">
        <v>24</v>
      </c>
      <c r="U6">
        <v>2</v>
      </c>
      <c r="V6">
        <v>19</v>
      </c>
      <c r="W6">
        <v>2</v>
      </c>
      <c r="X6"/>
      <c r="Y6"/>
    </row>
    <row r="7" spans="2:25" s="15" customFormat="1" ht="12">
      <c r="B7" s="46"/>
      <c r="C7" s="2"/>
      <c r="F7" s="16">
        <v>42629.027337962965</v>
      </c>
      <c r="G7" s="16">
        <v>42629.02958333334</v>
      </c>
      <c r="H7" s="16">
        <v>42629.032905092594</v>
      </c>
      <c r="I7" s="15" t="s">
        <v>93</v>
      </c>
      <c r="J7" s="15" t="s">
        <v>16</v>
      </c>
      <c r="K7" s="15">
        <v>-2</v>
      </c>
      <c r="L7" s="22"/>
      <c r="M7" s="22"/>
      <c r="T7">
        <v>18</v>
      </c>
      <c r="U7">
        <v>2</v>
      </c>
      <c r="V7"/>
      <c r="W7"/>
      <c r="X7"/>
      <c r="Y7"/>
    </row>
    <row r="8" spans="2:25" s="15" customFormat="1" ht="12">
      <c r="B8" s="46"/>
      <c r="C8" s="2"/>
      <c r="F8" s="16">
        <v>42629.032905092594</v>
      </c>
      <c r="G8" s="16">
        <v>42629.03611111111</v>
      </c>
      <c r="H8" s="16">
        <v>42629.037673611114</v>
      </c>
      <c r="I8" s="15" t="s">
        <v>34</v>
      </c>
      <c r="J8" s="15" t="s">
        <v>18</v>
      </c>
      <c r="K8" s="15">
        <v>-2</v>
      </c>
      <c r="L8" s="22"/>
      <c r="M8" s="22"/>
      <c r="T8">
        <v>17</v>
      </c>
      <c r="U8">
        <v>2</v>
      </c>
      <c r="V8"/>
      <c r="W8"/>
      <c r="X8"/>
      <c r="Y8"/>
    </row>
    <row r="9" spans="2:25" s="15" customFormat="1" ht="12">
      <c r="B9" s="46"/>
      <c r="C9" s="2"/>
      <c r="F9" s="16">
        <v>42629.037673611114</v>
      </c>
      <c r="G9" s="16">
        <v>42629.04023148148</v>
      </c>
      <c r="H9" s="16">
        <v>42629.04256944444</v>
      </c>
      <c r="I9" s="15" t="s">
        <v>33</v>
      </c>
      <c r="J9" s="15" t="s">
        <v>18</v>
      </c>
      <c r="K9" s="15">
        <v>-2</v>
      </c>
      <c r="L9" s="22"/>
      <c r="M9" s="22"/>
      <c r="T9">
        <v>16</v>
      </c>
      <c r="U9">
        <v>2</v>
      </c>
      <c r="V9"/>
      <c r="W9"/>
      <c r="X9"/>
      <c r="Y9"/>
    </row>
    <row r="10" spans="2:25" s="15" customFormat="1" ht="12">
      <c r="B10" s="46"/>
      <c r="C10" s="2"/>
      <c r="F10" s="16">
        <v>42629.04256944444</v>
      </c>
      <c r="G10" s="16">
        <v>42629.04454861111</v>
      </c>
      <c r="H10" s="16">
        <v>42629.04719907408</v>
      </c>
      <c r="I10" s="15" t="s">
        <v>33</v>
      </c>
      <c r="J10" s="15" t="s">
        <v>17</v>
      </c>
      <c r="K10" s="15">
        <v>2</v>
      </c>
      <c r="L10" s="22"/>
      <c r="M10" s="22"/>
      <c r="T10">
        <v>25</v>
      </c>
      <c r="U10">
        <v>2</v>
      </c>
      <c r="V10">
        <v>15</v>
      </c>
      <c r="W10">
        <v>2</v>
      </c>
      <c r="X10">
        <v>14</v>
      </c>
      <c r="Y10">
        <v>2</v>
      </c>
    </row>
    <row r="11" spans="2:25" s="15" customFormat="1" ht="12">
      <c r="B11" s="46"/>
      <c r="C11" s="2"/>
      <c r="F11" s="16">
        <v>42629.04719907408</v>
      </c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6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6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6">
        <v>700</v>
      </c>
      <c r="C14" s="2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6">
        <v>60</v>
      </c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6">
        <v>100</v>
      </c>
      <c r="C16" s="2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6">
        <v>100</v>
      </c>
      <c r="C17" s="2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6">
        <v>300</v>
      </c>
      <c r="C18" s="2">
        <v>700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6">
        <v>90</v>
      </c>
      <c r="C19" s="2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7">
        <v>50</v>
      </c>
      <c r="C20" s="45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7"/>
      <c r="C21" s="45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8"/>
      <c r="C22" s="49">
        <v>100</v>
      </c>
      <c r="F22" s="16"/>
      <c r="G22" s="16"/>
      <c r="H22" s="16"/>
      <c r="J22" s="30">
        <f>'front cover'!L15</f>
        <v>83</v>
      </c>
      <c r="K22" s="30">
        <f>'front cover'!M15</f>
        <v>-83</v>
      </c>
      <c r="L22" s="30">
        <f>'front cover'!N15</f>
        <v>83</v>
      </c>
      <c r="M22" s="30">
        <f>'front cover'!O15</f>
        <v>-83</v>
      </c>
      <c r="T22"/>
      <c r="U22"/>
      <c r="V22"/>
      <c r="W22"/>
      <c r="X22"/>
      <c r="Y22"/>
    </row>
    <row r="23" spans="2:25" s="15" customFormat="1" ht="12.75" thickTop="1">
      <c r="B23" s="47">
        <v>100</v>
      </c>
      <c r="C23" s="45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6">
        <v>40</v>
      </c>
      <c r="C24" s="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8">
        <v>60</v>
      </c>
      <c r="C25" s="49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46"/>
      <c r="C26" s="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6"/>
      <c r="C27" s="2"/>
      <c r="F27" s="16"/>
      <c r="T27"/>
      <c r="U27"/>
      <c r="V27"/>
      <c r="W27"/>
      <c r="X27"/>
      <c r="Y27"/>
    </row>
    <row r="28" spans="2:25" s="15" customFormat="1" ht="12">
      <c r="B28" s="46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6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6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6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6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6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zoomScale="200" zoomScaleNormal="200" workbookViewId="0" topLeftCell="A1">
      <selection activeCell="F2" sqref="F2:K11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42629.047476851854</v>
      </c>
      <c r="G2" s="16">
        <v>42629.04956018519</v>
      </c>
      <c r="H2" s="16">
        <v>42629.05354166667</v>
      </c>
      <c r="I2" s="15" t="s">
        <v>28</v>
      </c>
      <c r="J2" s="15" t="s">
        <v>17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42">
        <f>SUM(B4:B30)</f>
        <v>2120</v>
      </c>
      <c r="C3" s="24">
        <f>SUM(C4:C30)</f>
        <v>120</v>
      </c>
      <c r="F3" s="16">
        <v>42629.05354166667</v>
      </c>
      <c r="G3" s="16">
        <v>42629.05611111111</v>
      </c>
      <c r="H3" s="16">
        <v>42629.059375</v>
      </c>
      <c r="I3" s="15" t="s">
        <v>86</v>
      </c>
      <c r="J3" s="15" t="s">
        <v>16</v>
      </c>
      <c r="K3" s="15">
        <v>1</v>
      </c>
      <c r="L3" s="22"/>
      <c r="M3" s="22"/>
      <c r="T3">
        <v>22</v>
      </c>
      <c r="U3">
        <v>3</v>
      </c>
      <c r="V3">
        <v>20</v>
      </c>
      <c r="W3">
        <v>3</v>
      </c>
      <c r="X3"/>
      <c r="Y3"/>
    </row>
    <row r="4" spans="2:25" s="15" customFormat="1" ht="12">
      <c r="B4" s="46"/>
      <c r="C4" s="2"/>
      <c r="F4" s="16">
        <v>42629.059375</v>
      </c>
      <c r="G4" s="16">
        <v>42629.06138888889</v>
      </c>
      <c r="H4" s="16">
        <v>42629.065358796295</v>
      </c>
      <c r="I4" s="15" t="s">
        <v>27</v>
      </c>
      <c r="J4" s="15" t="s">
        <v>17</v>
      </c>
      <c r="K4" s="15">
        <v>0</v>
      </c>
      <c r="L4" s="22"/>
      <c r="M4" s="22"/>
      <c r="T4">
        <v>22</v>
      </c>
      <c r="U4">
        <v>2</v>
      </c>
      <c r="V4">
        <v>20</v>
      </c>
      <c r="W4">
        <v>2</v>
      </c>
      <c r="X4"/>
      <c r="Y4"/>
    </row>
    <row r="5" spans="2:25" s="15" customFormat="1" ht="12">
      <c r="B5" s="46"/>
      <c r="C5" s="2"/>
      <c r="F5" s="16">
        <v>42629.065358796295</v>
      </c>
      <c r="G5" s="16">
        <v>42629.46575231481</v>
      </c>
      <c r="H5" s="16">
        <v>42629.47100694444</v>
      </c>
      <c r="I5" s="15" t="s">
        <v>37</v>
      </c>
      <c r="J5" s="15" t="s">
        <v>18</v>
      </c>
      <c r="K5" s="15">
        <v>-1</v>
      </c>
      <c r="L5" s="22"/>
      <c r="M5" s="22"/>
      <c r="T5">
        <v>19</v>
      </c>
      <c r="U5">
        <v>2</v>
      </c>
      <c r="V5"/>
      <c r="W5"/>
      <c r="X5"/>
      <c r="Y5"/>
    </row>
    <row r="6" spans="2:25" s="15" customFormat="1" ht="12">
      <c r="B6" s="46"/>
      <c r="C6" s="2"/>
      <c r="F6" s="16">
        <v>42629.47100694444</v>
      </c>
      <c r="G6" s="16">
        <v>42629.47385416667</v>
      </c>
      <c r="H6" s="16">
        <v>42629.476689814815</v>
      </c>
      <c r="I6" s="15" t="s">
        <v>37</v>
      </c>
      <c r="J6" s="15" t="s">
        <v>18</v>
      </c>
      <c r="K6" s="15">
        <v>-1</v>
      </c>
      <c r="L6" s="22"/>
      <c r="M6" s="22"/>
      <c r="T6">
        <v>18</v>
      </c>
      <c r="U6">
        <v>2</v>
      </c>
      <c r="V6"/>
      <c r="W6"/>
      <c r="X6"/>
      <c r="Y6"/>
    </row>
    <row r="7" spans="2:25" s="15" customFormat="1" ht="12">
      <c r="B7" s="46"/>
      <c r="C7" s="2"/>
      <c r="F7" s="16">
        <v>42629.476689814815</v>
      </c>
      <c r="G7" s="16">
        <v>42629.47833333333</v>
      </c>
      <c r="H7" s="16">
        <v>42629.480717592596</v>
      </c>
      <c r="I7" s="15" t="s">
        <v>33</v>
      </c>
      <c r="J7" s="15" t="s">
        <v>16</v>
      </c>
      <c r="K7" s="15">
        <v>0</v>
      </c>
      <c r="L7" s="22"/>
      <c r="M7" s="22"/>
      <c r="T7">
        <v>23</v>
      </c>
      <c r="U7">
        <v>3</v>
      </c>
      <c r="V7"/>
      <c r="W7"/>
      <c r="X7"/>
      <c r="Y7"/>
    </row>
    <row r="8" spans="2:25" s="15" customFormat="1" ht="12">
      <c r="B8" s="46"/>
      <c r="C8" s="2"/>
      <c r="F8" s="16">
        <v>42629.480717592596</v>
      </c>
      <c r="G8" s="16">
        <v>42629.48422453704</v>
      </c>
      <c r="H8" s="16">
        <v>42629.486296296294</v>
      </c>
      <c r="I8" s="15" t="s">
        <v>28</v>
      </c>
      <c r="J8" s="15" t="s">
        <v>15</v>
      </c>
      <c r="K8" s="15">
        <v>1</v>
      </c>
      <c r="L8" s="22"/>
      <c r="M8" s="22"/>
      <c r="T8">
        <v>23</v>
      </c>
      <c r="U8">
        <v>2</v>
      </c>
      <c r="V8">
        <v>17</v>
      </c>
      <c r="W8">
        <v>2</v>
      </c>
      <c r="X8"/>
      <c r="Y8"/>
    </row>
    <row r="9" spans="2:25" s="15" customFormat="1" ht="12">
      <c r="B9" s="46"/>
      <c r="C9" s="2"/>
      <c r="F9" s="16">
        <v>42629.486296296294</v>
      </c>
      <c r="G9" s="16">
        <v>42629.48792824074</v>
      </c>
      <c r="H9" s="16">
        <v>42629.489652777775</v>
      </c>
      <c r="I9" s="15" t="s">
        <v>31</v>
      </c>
      <c r="J9" s="15" t="s">
        <v>17</v>
      </c>
      <c r="K9" s="15">
        <v>3</v>
      </c>
      <c r="L9" s="22"/>
      <c r="M9" s="22"/>
      <c r="T9">
        <v>24</v>
      </c>
      <c r="U9">
        <v>2</v>
      </c>
      <c r="V9">
        <v>16</v>
      </c>
      <c r="W9">
        <v>2</v>
      </c>
      <c r="X9"/>
      <c r="Y9"/>
    </row>
    <row r="10" spans="2:25" s="15" customFormat="1" ht="12">
      <c r="B10" s="46"/>
      <c r="C10" s="2"/>
      <c r="F10" s="16">
        <v>42629.489652777775</v>
      </c>
      <c r="G10" s="16">
        <v>42629.49538194444</v>
      </c>
      <c r="H10" s="16">
        <v>42629.4972337963</v>
      </c>
      <c r="I10" s="15" t="s">
        <v>37</v>
      </c>
      <c r="J10" s="15" t="s">
        <v>15</v>
      </c>
      <c r="K10" s="15">
        <v>1</v>
      </c>
      <c r="L10" s="22"/>
      <c r="M10" s="22"/>
      <c r="T10">
        <v>25</v>
      </c>
      <c r="U10">
        <v>2</v>
      </c>
      <c r="V10">
        <v>15</v>
      </c>
      <c r="W10">
        <v>2</v>
      </c>
      <c r="X10">
        <v>14</v>
      </c>
      <c r="Y10">
        <v>2</v>
      </c>
    </row>
    <row r="11" spans="2:25" s="15" customFormat="1" ht="12">
      <c r="B11" s="46"/>
      <c r="C11" s="2"/>
      <c r="F11" s="16">
        <v>42629.4972337963</v>
      </c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6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6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6">
        <v>700</v>
      </c>
      <c r="C14" s="2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6">
        <v>30</v>
      </c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6">
        <v>90</v>
      </c>
      <c r="C16" s="2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6">
        <v>30</v>
      </c>
      <c r="C17" s="2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6">
        <v>50</v>
      </c>
      <c r="C18" s="2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6">
        <v>50</v>
      </c>
      <c r="C19" s="2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7">
        <v>700</v>
      </c>
      <c r="C20" s="45">
        <v>20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7">
        <v>100</v>
      </c>
      <c r="C21" s="45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8">
        <v>120</v>
      </c>
      <c r="C22" s="49">
        <v>40</v>
      </c>
      <c r="F22" s="16"/>
      <c r="G22" s="16"/>
      <c r="H22" s="16"/>
      <c r="J22" s="30">
        <f>'front cover'!L15</f>
        <v>83</v>
      </c>
      <c r="K22" s="30">
        <f>'front cover'!M15</f>
        <v>-83</v>
      </c>
      <c r="L22" s="30">
        <f>'front cover'!N15</f>
        <v>83</v>
      </c>
      <c r="M22" s="30">
        <f>'front cover'!O15</f>
        <v>-83</v>
      </c>
      <c r="T22"/>
      <c r="U22"/>
      <c r="V22"/>
      <c r="W22"/>
      <c r="X22"/>
      <c r="Y22"/>
    </row>
    <row r="23" spans="2:25" s="15" customFormat="1" ht="12.75" thickTop="1">
      <c r="B23" s="47">
        <v>100</v>
      </c>
      <c r="C23" s="45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6">
        <v>60</v>
      </c>
      <c r="C24" s="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8">
        <v>90</v>
      </c>
      <c r="C25" s="49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46"/>
      <c r="C26" s="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6"/>
      <c r="C27" s="2"/>
      <c r="F27" s="16"/>
      <c r="T27"/>
      <c r="U27"/>
      <c r="V27"/>
      <c r="W27"/>
      <c r="X27"/>
      <c r="Y27"/>
    </row>
    <row r="28" spans="2:25" s="15" customFormat="1" ht="12">
      <c r="B28" s="46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6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6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6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6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6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showGridLines="0" zoomScale="200" zoomScaleNormal="200" workbookViewId="0" topLeftCell="A1">
      <selection activeCell="F2" sqref="F2:H2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42629.49732638889</v>
      </c>
      <c r="G2" s="16">
        <v>42629.51417824074</v>
      </c>
      <c r="H2" s="16">
        <v>42629.51425925926</v>
      </c>
      <c r="I2" s="15" t="s">
        <v>31</v>
      </c>
      <c r="J2" s="15" t="s">
        <v>18</v>
      </c>
      <c r="K2" s="15">
        <v>2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940</v>
      </c>
      <c r="C3" s="24">
        <f>SUM(C4:C30)</f>
        <v>1310</v>
      </c>
      <c r="F3" s="16">
        <v>42629.51425925926</v>
      </c>
      <c r="G3" s="16">
        <v>42629.51699074074</v>
      </c>
      <c r="H3" s="16">
        <v>42629.520787037036</v>
      </c>
      <c r="I3" s="15" t="s">
        <v>28</v>
      </c>
      <c r="J3" s="15" t="s">
        <v>18</v>
      </c>
      <c r="K3" s="15">
        <v>1</v>
      </c>
      <c r="L3" s="22"/>
      <c r="M3" s="22"/>
      <c r="T3">
        <v>22</v>
      </c>
      <c r="U3">
        <v>3</v>
      </c>
      <c r="V3">
        <v>19</v>
      </c>
      <c r="W3">
        <v>3</v>
      </c>
      <c r="X3"/>
      <c r="Y3"/>
    </row>
    <row r="4" spans="2:25" s="15" customFormat="1" ht="12">
      <c r="B4" s="46"/>
      <c r="C4" s="2"/>
      <c r="F4" s="16">
        <v>42629.520787037036</v>
      </c>
      <c r="G4" s="16">
        <v>42629.522893518515</v>
      </c>
      <c r="H4" s="16">
        <v>42629.52774305556</v>
      </c>
      <c r="I4" s="15" t="s">
        <v>29</v>
      </c>
      <c r="J4" s="15" t="s">
        <v>17</v>
      </c>
      <c r="K4" s="15">
        <v>-1</v>
      </c>
      <c r="L4" s="22"/>
      <c r="M4" s="22"/>
      <c r="T4">
        <v>18</v>
      </c>
      <c r="U4">
        <v>3</v>
      </c>
      <c r="V4"/>
      <c r="W4"/>
      <c r="X4"/>
      <c r="Y4"/>
    </row>
    <row r="5" spans="2:25" s="15" customFormat="1" ht="12">
      <c r="B5" s="46"/>
      <c r="C5" s="2"/>
      <c r="F5" s="16">
        <v>42629.52774305556</v>
      </c>
      <c r="G5" s="16">
        <v>42629.530636574076</v>
      </c>
      <c r="H5" s="16">
        <v>42629.53438657407</v>
      </c>
      <c r="I5" s="15" t="s">
        <v>28</v>
      </c>
      <c r="J5" s="15" t="s">
        <v>15</v>
      </c>
      <c r="K5" s="15">
        <v>0</v>
      </c>
      <c r="L5" s="22"/>
      <c r="M5" s="22"/>
      <c r="T5">
        <v>23</v>
      </c>
      <c r="U5">
        <v>2</v>
      </c>
      <c r="V5"/>
      <c r="W5"/>
      <c r="X5"/>
      <c r="Y5"/>
    </row>
    <row r="6" spans="2:25" s="15" customFormat="1" ht="12">
      <c r="B6" s="46"/>
      <c r="C6" s="2"/>
      <c r="F6" s="16">
        <v>42629.53438657407</v>
      </c>
      <c r="G6" s="16">
        <v>42629.536203703705</v>
      </c>
      <c r="H6" s="16">
        <v>42629.539247685185</v>
      </c>
      <c r="I6" s="15" t="s">
        <v>29</v>
      </c>
      <c r="J6" s="15" t="s">
        <v>17</v>
      </c>
      <c r="K6" s="15">
        <v>0</v>
      </c>
      <c r="L6" s="22"/>
      <c r="M6" s="22"/>
      <c r="T6">
        <v>24</v>
      </c>
      <c r="U6">
        <v>2</v>
      </c>
      <c r="V6">
        <v>20</v>
      </c>
      <c r="W6">
        <v>2</v>
      </c>
      <c r="X6"/>
      <c r="Y6"/>
    </row>
    <row r="7" spans="2:25" s="15" customFormat="1" ht="12">
      <c r="B7" s="46"/>
      <c r="C7" s="2"/>
      <c r="F7" s="16">
        <v>42629.539247685185</v>
      </c>
      <c r="G7" s="16">
        <v>42629.62248842593</v>
      </c>
      <c r="H7" s="16">
        <v>42629.6247337963</v>
      </c>
      <c r="I7" s="15" t="s">
        <v>83</v>
      </c>
      <c r="J7" s="15" t="s">
        <v>18</v>
      </c>
      <c r="K7" s="15">
        <v>-2</v>
      </c>
      <c r="L7" s="22"/>
      <c r="M7" s="22"/>
      <c r="T7">
        <v>19</v>
      </c>
      <c r="U7">
        <v>2</v>
      </c>
      <c r="V7"/>
      <c r="W7"/>
      <c r="X7"/>
      <c r="Y7"/>
    </row>
    <row r="8" spans="2:25" s="15" customFormat="1" ht="12">
      <c r="B8" s="46"/>
      <c r="C8" s="2"/>
      <c r="F8" s="16">
        <v>42629.6247337963</v>
      </c>
      <c r="G8" s="16">
        <v>42629.62695601852</v>
      </c>
      <c r="H8" s="16">
        <v>42629.629108796296</v>
      </c>
      <c r="I8" s="15" t="s">
        <v>83</v>
      </c>
      <c r="J8" s="15" t="s">
        <v>16</v>
      </c>
      <c r="K8" s="15">
        <v>1</v>
      </c>
      <c r="L8" s="22"/>
      <c r="M8" s="22"/>
      <c r="T8">
        <v>25</v>
      </c>
      <c r="U8">
        <v>3</v>
      </c>
      <c r="V8">
        <v>17</v>
      </c>
      <c r="W8">
        <v>3</v>
      </c>
      <c r="X8"/>
      <c r="Y8"/>
    </row>
    <row r="9" spans="2:25" s="15" customFormat="1" ht="12">
      <c r="B9" s="46"/>
      <c r="C9" s="2"/>
      <c r="F9" s="16">
        <v>42629.629108796296</v>
      </c>
      <c r="G9" s="16">
        <v>42629.63109953704</v>
      </c>
      <c r="H9" s="16">
        <v>42629.63552083333</v>
      </c>
      <c r="I9" s="15" t="s">
        <v>31</v>
      </c>
      <c r="J9" s="15" t="s">
        <v>18</v>
      </c>
      <c r="K9" s="15">
        <v>1</v>
      </c>
      <c r="L9" s="22"/>
      <c r="M9" s="22"/>
      <c r="T9">
        <v>26</v>
      </c>
      <c r="U9">
        <v>3</v>
      </c>
      <c r="V9">
        <v>16</v>
      </c>
      <c r="W9">
        <v>3</v>
      </c>
      <c r="X9"/>
      <c r="Y9"/>
    </row>
    <row r="10" spans="2:25" s="15" customFormat="1" ht="12">
      <c r="B10" s="46"/>
      <c r="C10" s="2"/>
      <c r="F10" s="16">
        <v>42629.63552083333</v>
      </c>
      <c r="G10" s="16">
        <v>42629.63827546296</v>
      </c>
      <c r="H10" s="16">
        <v>42629.64042824074</v>
      </c>
      <c r="I10" s="15" t="s">
        <v>29</v>
      </c>
      <c r="J10" s="15" t="s">
        <v>15</v>
      </c>
      <c r="K10" s="15">
        <v>0</v>
      </c>
      <c r="L10" s="22"/>
      <c r="M10" s="22"/>
      <c r="T10">
        <v>27</v>
      </c>
      <c r="U10">
        <v>2</v>
      </c>
      <c r="V10"/>
      <c r="W10"/>
      <c r="X10"/>
      <c r="Y10"/>
    </row>
    <row r="11" spans="2:25" s="15" customFormat="1" ht="12">
      <c r="B11" s="46"/>
      <c r="C11" s="2"/>
      <c r="F11" s="16">
        <v>42629.64042824074</v>
      </c>
      <c r="G11" s="16">
        <v>42629.6421875</v>
      </c>
      <c r="H11" s="16">
        <v>42629.64556712963</v>
      </c>
      <c r="I11" s="15" t="s">
        <v>30</v>
      </c>
      <c r="J11" s="15" t="s">
        <v>16</v>
      </c>
      <c r="K11" s="15">
        <v>2</v>
      </c>
      <c r="L11" s="22"/>
      <c r="M11" s="22"/>
      <c r="T11">
        <v>28</v>
      </c>
      <c r="U11">
        <v>3</v>
      </c>
      <c r="V11">
        <v>15</v>
      </c>
      <c r="W11">
        <v>3</v>
      </c>
      <c r="X11"/>
      <c r="Y11"/>
    </row>
    <row r="12" spans="2:25" s="15" customFormat="1" ht="12">
      <c r="B12" s="46"/>
      <c r="C12" s="2">
        <v>500</v>
      </c>
      <c r="F12" s="16">
        <v>42629.64556712963</v>
      </c>
      <c r="G12" s="16">
        <v>42629.64765046296</v>
      </c>
      <c r="H12" s="16">
        <v>42629.65012731482</v>
      </c>
      <c r="I12" s="15" t="s">
        <v>80</v>
      </c>
      <c r="J12" s="15" t="s">
        <v>16</v>
      </c>
      <c r="K12" s="15">
        <v>3</v>
      </c>
      <c r="L12" s="22"/>
      <c r="M12" s="22"/>
      <c r="T12">
        <v>29</v>
      </c>
      <c r="U12">
        <v>3</v>
      </c>
      <c r="V12">
        <v>14</v>
      </c>
      <c r="W12">
        <v>3</v>
      </c>
      <c r="X12"/>
      <c r="Y12"/>
    </row>
    <row r="13" spans="2:25" s="15" customFormat="1" ht="12">
      <c r="B13" s="46"/>
      <c r="C13" s="2">
        <v>60</v>
      </c>
      <c r="F13" s="16">
        <v>42629.65012731482</v>
      </c>
      <c r="G13" s="16">
        <v>42629.65163194444</v>
      </c>
      <c r="H13" s="16">
        <v>42629.65361111111</v>
      </c>
      <c r="I13" s="15" t="s">
        <v>33</v>
      </c>
      <c r="J13" s="15" t="s">
        <v>18</v>
      </c>
      <c r="K13" s="15">
        <v>2</v>
      </c>
      <c r="L13" s="22"/>
      <c r="M13" s="22"/>
      <c r="T13">
        <v>30</v>
      </c>
      <c r="U13">
        <v>3</v>
      </c>
      <c r="V13">
        <v>13</v>
      </c>
      <c r="W13">
        <v>3</v>
      </c>
      <c r="X13">
        <v>12</v>
      </c>
      <c r="Y13">
        <v>3</v>
      </c>
    </row>
    <row r="14" spans="2:25" s="15" customFormat="1" ht="12">
      <c r="B14" s="46"/>
      <c r="C14" s="2">
        <v>60</v>
      </c>
      <c r="F14" s="16">
        <v>42629.65361111111</v>
      </c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6"/>
      <c r="C15" s="2">
        <v>60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6"/>
      <c r="C16" s="2">
        <v>30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6"/>
      <c r="C17" s="2">
        <v>30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6"/>
      <c r="C18" s="2">
        <v>50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6">
        <v>100</v>
      </c>
      <c r="C19" s="2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7">
        <v>500</v>
      </c>
      <c r="C20" s="45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6"/>
      <c r="C21" s="2">
        <v>60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7"/>
      <c r="C22" s="45">
        <v>100</v>
      </c>
      <c r="F22" s="16"/>
      <c r="G22" s="16"/>
      <c r="H22" s="16"/>
      <c r="J22" s="30">
        <f>'front cover'!L15</f>
        <v>83</v>
      </c>
      <c r="K22" s="30">
        <f>'front cover'!M15</f>
        <v>-83</v>
      </c>
      <c r="L22" s="30">
        <f>'front cover'!N15</f>
        <v>83</v>
      </c>
      <c r="M22" s="30">
        <f>'front cover'!O15</f>
        <v>-83</v>
      </c>
      <c r="T22"/>
      <c r="U22"/>
      <c r="V22"/>
      <c r="W22"/>
      <c r="X22"/>
      <c r="Y22"/>
    </row>
    <row r="23" spans="2:25" s="15" customFormat="1" ht="12.75" thickTop="1">
      <c r="B23" s="47">
        <v>100</v>
      </c>
      <c r="C23" s="45"/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8">
        <v>120</v>
      </c>
      <c r="C24" s="49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6"/>
      <c r="C25" s="2">
        <v>70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7"/>
      <c r="C26" s="45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7">
        <v>120</v>
      </c>
      <c r="C27" s="45"/>
      <c r="F27" s="16"/>
      <c r="T27"/>
      <c r="U27"/>
      <c r="V27"/>
      <c r="W27"/>
      <c r="X27"/>
      <c r="Y27"/>
    </row>
    <row r="28" spans="2:25" s="15" customFormat="1" ht="12">
      <c r="B28" s="46"/>
      <c r="C28" s="2">
        <v>40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6"/>
      <c r="C29" s="2">
        <v>40</v>
      </c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Bot="1">
      <c r="B30" s="48"/>
      <c r="C30" s="49">
        <v>60</v>
      </c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.75" thickTop="1">
      <c r="B31" s="46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6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6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showGridLines="0" zoomScale="200" zoomScaleNormal="200" workbookViewId="0" topLeftCell="A1">
      <selection activeCell="B3" sqref="B3:C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42629.70548611111</v>
      </c>
      <c r="G2" s="16"/>
      <c r="H2" s="16"/>
      <c r="L2" s="22"/>
      <c r="M2" s="22"/>
      <c r="T2"/>
      <c r="U2"/>
      <c r="V2"/>
      <c r="W2"/>
      <c r="X2"/>
      <c r="Y2"/>
    </row>
    <row r="3" spans="2:25" s="15" customFormat="1" ht="12">
      <c r="B3" s="24">
        <f>SUM(B4:B30)</f>
        <v>0</v>
      </c>
      <c r="C3" s="24">
        <f>SUM(C4:C30)</f>
        <v>0</v>
      </c>
      <c r="F3" s="16"/>
      <c r="G3" s="16"/>
      <c r="H3" s="16"/>
      <c r="L3" s="22"/>
      <c r="M3" s="22"/>
      <c r="T3"/>
      <c r="U3"/>
      <c r="V3"/>
      <c r="W3"/>
      <c r="X3"/>
      <c r="Y3"/>
    </row>
    <row r="4" spans="2:25" s="15" customFormat="1" ht="12">
      <c r="B4" s="39"/>
      <c r="C4" s="31"/>
      <c r="F4" s="16"/>
      <c r="G4" s="16"/>
      <c r="H4" s="16"/>
      <c r="L4" s="22"/>
      <c r="M4" s="22"/>
      <c r="T4"/>
      <c r="U4"/>
      <c r="V4"/>
      <c r="W4"/>
      <c r="X4"/>
      <c r="Y4"/>
    </row>
    <row r="5" spans="2:25" s="15" customFormat="1" ht="12">
      <c r="B5" s="39"/>
      <c r="C5" s="31"/>
      <c r="F5" s="16"/>
      <c r="G5" s="16"/>
      <c r="H5" s="16"/>
      <c r="L5" s="22"/>
      <c r="M5" s="22"/>
      <c r="T5"/>
      <c r="U5"/>
      <c r="V5"/>
      <c r="W5"/>
      <c r="X5"/>
      <c r="Y5"/>
    </row>
    <row r="6" spans="2:25" s="15" customFormat="1" ht="12">
      <c r="B6" s="39"/>
      <c r="C6" s="31"/>
      <c r="F6" s="16"/>
      <c r="G6" s="16"/>
      <c r="H6" s="16"/>
      <c r="L6" s="22"/>
      <c r="M6" s="22"/>
      <c r="T6"/>
      <c r="U6"/>
      <c r="V6"/>
      <c r="W6"/>
      <c r="X6"/>
      <c r="Y6"/>
    </row>
    <row r="7" spans="2:25" s="15" customFormat="1" ht="12">
      <c r="B7" s="39"/>
      <c r="C7" s="31"/>
      <c r="F7" s="16"/>
      <c r="G7" s="16"/>
      <c r="H7" s="16"/>
      <c r="L7" s="22"/>
      <c r="M7" s="22"/>
      <c r="T7"/>
      <c r="U7"/>
      <c r="V7"/>
      <c r="W7"/>
      <c r="X7"/>
      <c r="Y7"/>
    </row>
    <row r="8" spans="2:25" s="15" customFormat="1" ht="12">
      <c r="B8" s="39"/>
      <c r="C8" s="31"/>
      <c r="F8" s="16"/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39"/>
      <c r="C9" s="31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39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9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9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9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9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/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/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/>
      <c r="C19" s="31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/>
      <c r="C20" s="32"/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9"/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/>
      <c r="C22" s="31"/>
      <c r="F22" s="16"/>
      <c r="G22" s="16"/>
      <c r="H22" s="16"/>
      <c r="J22" s="30">
        <f>'front cover'!L15</f>
        <v>83</v>
      </c>
      <c r="K22" s="30">
        <f>'front cover'!M15</f>
        <v>-83</v>
      </c>
      <c r="L22" s="30">
        <f>'front cover'!N15</f>
        <v>83</v>
      </c>
      <c r="M22" s="30">
        <f>'front cover'!O15</f>
        <v>-83</v>
      </c>
      <c r="T22"/>
      <c r="U22"/>
      <c r="V22"/>
      <c r="W22"/>
      <c r="X22"/>
      <c r="Y22"/>
    </row>
    <row r="23" spans="2:25" s="15" customFormat="1" ht="12.75" thickTop="1">
      <c r="B23" s="39"/>
      <c r="C23" s="31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9"/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9"/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9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9"/>
      <c r="C27" s="31"/>
      <c r="F27" s="16"/>
      <c r="T27"/>
      <c r="U27"/>
      <c r="V27"/>
      <c r="W27"/>
      <c r="X27"/>
      <c r="Y27"/>
    </row>
    <row r="28" spans="2:25" s="15" customFormat="1" ht="12">
      <c r="B28" s="39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showGridLines="0" zoomScale="200" zoomScaleNormal="200" workbookViewId="0" topLeftCell="A1">
      <selection activeCell="L3" sqref="L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42629.49732638889</v>
      </c>
      <c r="G2" s="16">
        <v>42629.51417824074</v>
      </c>
      <c r="H2" s="16">
        <v>42629.51425925926</v>
      </c>
      <c r="I2" s="15" t="s">
        <v>100</v>
      </c>
      <c r="J2" s="15" t="s">
        <v>17</v>
      </c>
      <c r="K2" s="15">
        <v>-7</v>
      </c>
      <c r="L2" s="22">
        <v>200</v>
      </c>
      <c r="M2" s="22"/>
      <c r="T2">
        <v>20</v>
      </c>
      <c r="U2">
        <v>3</v>
      </c>
      <c r="V2">
        <v>20</v>
      </c>
      <c r="W2">
        <v>2</v>
      </c>
      <c r="X2"/>
      <c r="Y2"/>
    </row>
    <row r="3" spans="2:25" s="15" customFormat="1" ht="12">
      <c r="B3" s="42">
        <f>SUM(B4:B30)</f>
        <v>200</v>
      </c>
      <c r="C3" s="24">
        <f>SUM(C4:C30)</f>
        <v>1700</v>
      </c>
      <c r="F3" s="16"/>
      <c r="G3" s="16"/>
      <c r="H3" s="16"/>
      <c r="L3" s="22"/>
      <c r="M3" s="22"/>
      <c r="T3"/>
      <c r="U3"/>
      <c r="V3"/>
      <c r="W3"/>
      <c r="X3"/>
      <c r="Y3"/>
    </row>
    <row r="4" spans="2:25" s="15" customFormat="1" ht="12">
      <c r="B4" s="46"/>
      <c r="C4" s="2"/>
      <c r="F4" s="16"/>
      <c r="G4" s="16"/>
      <c r="H4" s="16"/>
      <c r="L4" s="22"/>
      <c r="M4" s="22"/>
      <c r="T4"/>
      <c r="U4"/>
      <c r="V4"/>
      <c r="W4"/>
      <c r="X4"/>
      <c r="Y4"/>
    </row>
    <row r="5" spans="2:25" s="15" customFormat="1" ht="12">
      <c r="B5" s="46"/>
      <c r="C5" s="2"/>
      <c r="F5" s="16"/>
      <c r="G5" s="16"/>
      <c r="H5" s="16"/>
      <c r="L5" s="22"/>
      <c r="M5" s="22"/>
      <c r="T5"/>
      <c r="U5"/>
      <c r="V5"/>
      <c r="W5"/>
      <c r="X5"/>
      <c r="Y5"/>
    </row>
    <row r="6" spans="2:25" s="15" customFormat="1" ht="12">
      <c r="B6" s="46"/>
      <c r="C6" s="2"/>
      <c r="F6" s="16"/>
      <c r="G6" s="16"/>
      <c r="H6" s="16"/>
      <c r="L6" s="22"/>
      <c r="M6" s="22"/>
      <c r="T6"/>
      <c r="U6"/>
      <c r="V6"/>
      <c r="W6"/>
      <c r="X6"/>
      <c r="Y6"/>
    </row>
    <row r="7" spans="2:25" s="15" customFormat="1" ht="12">
      <c r="B7" s="46"/>
      <c r="C7" s="2"/>
      <c r="F7" s="16"/>
      <c r="G7" s="16"/>
      <c r="H7" s="16"/>
      <c r="L7" s="22"/>
      <c r="M7" s="22"/>
      <c r="T7"/>
      <c r="U7"/>
      <c r="V7"/>
      <c r="W7"/>
      <c r="X7"/>
      <c r="Y7"/>
    </row>
    <row r="8" spans="2:25" s="15" customFormat="1" ht="12">
      <c r="B8" s="46"/>
      <c r="C8" s="2"/>
      <c r="F8" s="16"/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46"/>
      <c r="C9" s="2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46"/>
      <c r="C10" s="2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6"/>
      <c r="C11" s="2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6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6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6"/>
      <c r="C14" s="2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6"/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6"/>
      <c r="C16" s="2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6"/>
      <c r="C17" s="2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6"/>
      <c r="C18" s="2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6"/>
      <c r="C19" s="2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7">
        <v>200</v>
      </c>
      <c r="C20" s="45">
        <v>1700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6"/>
      <c r="C21" s="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6"/>
      <c r="C22" s="2"/>
      <c r="F22" s="16"/>
      <c r="G22" s="16"/>
      <c r="H22" s="16"/>
      <c r="J22" s="30">
        <f>'front cover'!L15</f>
        <v>83</v>
      </c>
      <c r="K22" s="30">
        <f>'front cover'!M15</f>
        <v>-83</v>
      </c>
      <c r="L22" s="30">
        <f>'front cover'!N15</f>
        <v>83</v>
      </c>
      <c r="M22" s="30">
        <f>'front cover'!O15</f>
        <v>-83</v>
      </c>
      <c r="T22"/>
      <c r="U22"/>
      <c r="V22"/>
      <c r="W22"/>
      <c r="X22"/>
      <c r="Y22"/>
    </row>
    <row r="23" spans="2:25" s="15" customFormat="1" ht="12.75" thickTop="1">
      <c r="B23" s="46"/>
      <c r="C23" s="2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6"/>
      <c r="C24" s="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6"/>
      <c r="C25" s="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6"/>
      <c r="C26" s="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6"/>
      <c r="C27" s="2"/>
      <c r="F27" s="16"/>
      <c r="T27"/>
      <c r="U27"/>
      <c r="V27"/>
      <c r="W27"/>
      <c r="X27"/>
      <c r="Y27"/>
    </row>
    <row r="28" spans="2:25" s="15" customFormat="1" ht="12">
      <c r="B28" s="46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6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6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6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6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6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showGridLines="0" zoomScale="200" zoomScaleNormal="200" workbookViewId="0" topLeftCell="A1">
      <selection activeCell="I14" sqref="I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8" t="s">
        <v>6</v>
      </c>
      <c r="C2" s="23" t="s">
        <v>7</v>
      </c>
      <c r="F2" s="16">
        <v>42629.70820601852</v>
      </c>
      <c r="G2" s="16">
        <v>42629.71346064815</v>
      </c>
      <c r="H2" s="16">
        <v>42629.71349537037</v>
      </c>
      <c r="I2" s="15" t="s">
        <v>28</v>
      </c>
      <c r="J2" s="15" t="s">
        <v>17</v>
      </c>
      <c r="K2" s="15">
        <v>3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24">
        <f>SUM(B4:B30)</f>
        <v>1180</v>
      </c>
      <c r="C3" s="24">
        <f>SUM(C4:C30)</f>
        <v>1840</v>
      </c>
      <c r="F3" s="16">
        <v>42629.71349537037</v>
      </c>
      <c r="G3" s="16">
        <v>42629.713900462964</v>
      </c>
      <c r="H3" s="16">
        <v>42629.71392361111</v>
      </c>
      <c r="I3" s="15" t="s">
        <v>33</v>
      </c>
      <c r="J3" s="15" t="s">
        <v>16</v>
      </c>
      <c r="K3" s="15">
        <v>0</v>
      </c>
      <c r="L3" s="22"/>
      <c r="M3" s="22"/>
      <c r="T3">
        <v>22</v>
      </c>
      <c r="U3">
        <v>3</v>
      </c>
      <c r="V3"/>
      <c r="W3"/>
      <c r="X3"/>
      <c r="Y3"/>
    </row>
    <row r="4" spans="2:25" s="15" customFormat="1" ht="12">
      <c r="B4" s="39"/>
      <c r="C4" s="31"/>
      <c r="F4" s="16">
        <v>42629.71392361111</v>
      </c>
      <c r="G4" s="16">
        <v>42629.71674768518</v>
      </c>
      <c r="H4" s="16">
        <v>42629.720289351855</v>
      </c>
      <c r="I4" s="15" t="s">
        <v>31</v>
      </c>
      <c r="J4" s="15" t="s">
        <v>16</v>
      </c>
      <c r="K4" s="15">
        <v>-4</v>
      </c>
      <c r="L4" s="22"/>
      <c r="M4" s="22"/>
      <c r="T4">
        <v>19</v>
      </c>
      <c r="U4">
        <v>2</v>
      </c>
      <c r="V4"/>
      <c r="W4"/>
      <c r="X4"/>
      <c r="Y4"/>
    </row>
    <row r="5" spans="2:25" s="15" customFormat="1" ht="12">
      <c r="B5" s="39"/>
      <c r="C5" s="31"/>
      <c r="F5" s="16">
        <v>42629.720289351855</v>
      </c>
      <c r="G5" s="16">
        <v>42629.72269675926</v>
      </c>
      <c r="H5" s="16">
        <v>42629.72555555555</v>
      </c>
      <c r="I5" s="15" t="s">
        <v>33</v>
      </c>
      <c r="J5" s="15" t="s">
        <v>16</v>
      </c>
      <c r="K5" s="15">
        <v>2</v>
      </c>
      <c r="L5" s="22"/>
      <c r="M5" s="22"/>
      <c r="T5">
        <v>23</v>
      </c>
      <c r="U5">
        <v>3</v>
      </c>
      <c r="V5">
        <v>20</v>
      </c>
      <c r="W5">
        <v>3</v>
      </c>
      <c r="X5"/>
      <c r="Y5"/>
    </row>
    <row r="6" spans="2:25" s="15" customFormat="1" ht="12">
      <c r="B6" s="39"/>
      <c r="C6" s="31"/>
      <c r="F6" s="16">
        <v>42629.72555555555</v>
      </c>
      <c r="G6" s="16">
        <v>42629.727476851855</v>
      </c>
      <c r="H6" s="16">
        <v>42629.729733796295</v>
      </c>
      <c r="I6" s="15" t="s">
        <v>28</v>
      </c>
      <c r="J6" s="15" t="s">
        <v>15</v>
      </c>
      <c r="K6" s="15">
        <v>-2</v>
      </c>
      <c r="L6" s="22"/>
      <c r="M6" s="22"/>
      <c r="T6">
        <v>19</v>
      </c>
      <c r="U6">
        <v>3</v>
      </c>
      <c r="V6"/>
      <c r="W6"/>
      <c r="X6"/>
      <c r="Y6"/>
    </row>
    <row r="7" spans="2:25" s="15" customFormat="1" ht="12">
      <c r="B7" s="39"/>
      <c r="C7" s="31"/>
      <c r="F7" s="16">
        <v>42629.729733796295</v>
      </c>
      <c r="G7" s="16">
        <v>42629.735868055555</v>
      </c>
      <c r="H7" s="16">
        <v>42629.735914351855</v>
      </c>
      <c r="I7" s="15" t="s">
        <v>28</v>
      </c>
      <c r="J7" s="15" t="s">
        <v>15</v>
      </c>
      <c r="K7" s="15">
        <v>2</v>
      </c>
      <c r="L7" s="22"/>
      <c r="M7" s="22"/>
      <c r="T7">
        <v>24</v>
      </c>
      <c r="U7">
        <v>2</v>
      </c>
      <c r="V7">
        <v>18</v>
      </c>
      <c r="W7">
        <v>2</v>
      </c>
      <c r="X7">
        <v>17</v>
      </c>
      <c r="Y7">
        <v>2</v>
      </c>
    </row>
    <row r="8" spans="2:25" s="15" customFormat="1" ht="12">
      <c r="B8" s="39"/>
      <c r="C8" s="31"/>
      <c r="F8" s="16">
        <v>42629.735914351855</v>
      </c>
      <c r="G8" s="16">
        <v>42629.740532407406</v>
      </c>
      <c r="H8" s="16">
        <v>42629.740578703706</v>
      </c>
      <c r="I8" s="15" t="s">
        <v>33</v>
      </c>
      <c r="J8" s="15" t="s">
        <v>15</v>
      </c>
      <c r="K8" s="15">
        <v>-2</v>
      </c>
      <c r="L8" s="22"/>
      <c r="M8" s="22"/>
      <c r="T8">
        <v>18</v>
      </c>
      <c r="U8">
        <v>3</v>
      </c>
      <c r="V8"/>
      <c r="W8"/>
      <c r="X8"/>
      <c r="Y8"/>
    </row>
    <row r="9" spans="2:25" s="15" customFormat="1" ht="12">
      <c r="B9" s="39"/>
      <c r="C9" s="31"/>
      <c r="F9" s="16">
        <v>42629.740578703706</v>
      </c>
      <c r="G9" s="16">
        <v>42629.743414351855</v>
      </c>
      <c r="H9" s="16">
        <v>42629.74618055556</v>
      </c>
      <c r="I9" s="15" t="s">
        <v>101</v>
      </c>
      <c r="J9" s="15" t="s">
        <v>17</v>
      </c>
      <c r="K9" s="15">
        <v>-3</v>
      </c>
      <c r="L9" s="22"/>
      <c r="M9" s="22"/>
      <c r="T9">
        <v>17</v>
      </c>
      <c r="U9">
        <v>3</v>
      </c>
      <c r="V9"/>
      <c r="W9"/>
      <c r="X9"/>
      <c r="Y9"/>
    </row>
    <row r="10" spans="2:25" s="15" customFormat="1" ht="12">
      <c r="B10" s="39"/>
      <c r="C10" s="31"/>
      <c r="F10" s="16">
        <v>42629.74618055556</v>
      </c>
      <c r="G10" s="16">
        <v>42629.75085648148</v>
      </c>
      <c r="H10" s="16">
        <v>42629.750914351855</v>
      </c>
      <c r="I10" s="15" t="s">
        <v>81</v>
      </c>
      <c r="J10" s="15" t="s">
        <v>16</v>
      </c>
      <c r="K10" s="15">
        <v>1</v>
      </c>
      <c r="L10" s="22"/>
      <c r="M10" s="22"/>
      <c r="T10">
        <v>25</v>
      </c>
      <c r="U10">
        <v>3</v>
      </c>
      <c r="V10">
        <v>16</v>
      </c>
      <c r="W10">
        <v>3</v>
      </c>
      <c r="X10"/>
      <c r="Y10"/>
    </row>
    <row r="11" spans="2:25" s="15" customFormat="1" ht="12">
      <c r="B11" s="39"/>
      <c r="C11" s="31"/>
      <c r="F11" s="16">
        <v>42629.750914351855</v>
      </c>
      <c r="G11" s="16">
        <v>42629.75346064815</v>
      </c>
      <c r="H11" s="16">
        <v>42629.755636574075</v>
      </c>
      <c r="I11" s="15" t="s">
        <v>37</v>
      </c>
      <c r="J11" s="15" t="s">
        <v>18</v>
      </c>
      <c r="K11" s="15">
        <v>1</v>
      </c>
      <c r="L11" s="22"/>
      <c r="M11" s="22"/>
      <c r="T11">
        <v>26</v>
      </c>
      <c r="U11">
        <v>3</v>
      </c>
      <c r="V11">
        <v>15</v>
      </c>
      <c r="W11">
        <v>3</v>
      </c>
      <c r="X11"/>
      <c r="Y11"/>
    </row>
    <row r="12" spans="2:25" s="15" customFormat="1" ht="12">
      <c r="B12" s="39"/>
      <c r="C12" s="31"/>
      <c r="F12" s="16">
        <v>42629.755636574075</v>
      </c>
      <c r="G12" s="16">
        <v>42629.76012731482</v>
      </c>
      <c r="H12" s="16">
        <v>42629.763657407406</v>
      </c>
      <c r="I12" s="15" t="s">
        <v>28</v>
      </c>
      <c r="J12" s="15" t="s">
        <v>15</v>
      </c>
      <c r="K12" s="15">
        <v>1</v>
      </c>
      <c r="L12" s="22"/>
      <c r="M12" s="22"/>
      <c r="T12">
        <v>27</v>
      </c>
      <c r="U12">
        <v>2</v>
      </c>
      <c r="V12">
        <v>16</v>
      </c>
      <c r="W12">
        <v>2</v>
      </c>
      <c r="X12"/>
      <c r="Y12"/>
    </row>
    <row r="13" spans="2:25" s="15" customFormat="1" ht="12">
      <c r="B13" s="39"/>
      <c r="C13" s="31">
        <v>500</v>
      </c>
      <c r="F13" s="16">
        <v>42629.763657407406</v>
      </c>
      <c r="G13" s="16">
        <v>42629.766701388886</v>
      </c>
      <c r="H13" s="16">
        <v>42629.7696875</v>
      </c>
      <c r="I13" s="15" t="s">
        <v>28</v>
      </c>
      <c r="J13" s="15" t="s">
        <v>16</v>
      </c>
      <c r="K13" s="15">
        <v>2</v>
      </c>
      <c r="L13" s="22"/>
      <c r="M13" s="22"/>
      <c r="T13">
        <v>28</v>
      </c>
      <c r="U13">
        <v>3</v>
      </c>
      <c r="V13">
        <v>14</v>
      </c>
      <c r="W13">
        <v>3</v>
      </c>
      <c r="X13">
        <v>13</v>
      </c>
      <c r="Y13">
        <v>3</v>
      </c>
    </row>
    <row r="14" spans="2:25" s="15" customFormat="1" ht="12">
      <c r="B14" s="39"/>
      <c r="C14" s="31">
        <v>60</v>
      </c>
      <c r="F14" s="16">
        <v>42629.7696875</v>
      </c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9"/>
      <c r="C15" s="31">
        <v>30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9">
        <v>30</v>
      </c>
      <c r="C16" s="31">
        <v>20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9">
        <v>500</v>
      </c>
      <c r="C17" s="31">
        <v>500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9">
        <v>60</v>
      </c>
      <c r="C18" s="31">
        <v>100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9">
        <v>200</v>
      </c>
      <c r="C19" s="31">
        <v>200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0">
        <v>90</v>
      </c>
      <c r="C20" s="32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0">
        <v>100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9"/>
      <c r="C22" s="31">
        <v>60</v>
      </c>
      <c r="F22" s="16"/>
      <c r="G22" s="16"/>
      <c r="H22" s="16"/>
      <c r="J22" s="30">
        <f>'front cover'!L15</f>
        <v>83</v>
      </c>
      <c r="K22" s="30">
        <f>'front cover'!M15</f>
        <v>-83</v>
      </c>
      <c r="L22" s="30">
        <f>'front cover'!N15</f>
        <v>83</v>
      </c>
      <c r="M22" s="30">
        <f>'front cover'!O15</f>
        <v>-83</v>
      </c>
      <c r="T22"/>
      <c r="U22"/>
      <c r="V22"/>
      <c r="W22"/>
      <c r="X22"/>
      <c r="Y22"/>
    </row>
    <row r="23" spans="2:25" s="15" customFormat="1" ht="12.75" thickTop="1">
      <c r="B23" s="40"/>
      <c r="C23" s="32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41">
        <v>100</v>
      </c>
      <c r="C24" s="33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9"/>
      <c r="C25" s="31">
        <v>60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0"/>
      <c r="C26" s="32">
        <v>90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0">
        <v>100</v>
      </c>
      <c r="C27" s="32"/>
      <c r="F27" s="16"/>
      <c r="T27"/>
      <c r="U27"/>
      <c r="V27"/>
      <c r="W27"/>
      <c r="X27"/>
      <c r="Y27"/>
    </row>
    <row r="28" spans="2:25" s="15" customFormat="1" ht="12.75" thickBot="1">
      <c r="B28" s="41"/>
      <c r="C28" s="33">
        <v>100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9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9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9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9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9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Dave Cleal</cp:lastModifiedBy>
  <dcterms:created xsi:type="dcterms:W3CDTF">2003-08-04T08:34:57Z</dcterms:created>
  <dcterms:modified xsi:type="dcterms:W3CDTF">2016-09-21T15:34:05Z</dcterms:modified>
  <cp:category/>
  <cp:version/>
  <cp:contentType/>
  <cp:contentStatus/>
</cp:coreProperties>
</file>