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380" yWindow="7620" windowWidth="32380" windowHeight="18740" tabRatio="850" firstSheet="6" activeTab="21"/>
  </bookViews>
  <sheets>
    <sheet name="chart" sheetId="1" r:id="rId1"/>
    <sheet name="front cover" sheetId="2" r:id="rId2"/>
    <sheet name="stats" sheetId="3" r:id="rId3"/>
    <sheet name="D+N vs K+P 1" sheetId="4" r:id="rId4"/>
    <sheet name="D+N vs K+P 2" sheetId="5" r:id="rId5"/>
    <sheet name="D+N vs K+P 3" sheetId="6" r:id="rId6"/>
    <sheet name="D+N vs K+P 4" sheetId="7" r:id="rId7"/>
    <sheet name="D+N vs K+P 5" sheetId="8" r:id="rId8"/>
    <sheet name="D+N vs K+P 6" sheetId="9" r:id="rId9"/>
    <sheet name="D+N vs K+P 7" sheetId="10" r:id="rId10"/>
    <sheet name="D+N vs K+P 8" sheetId="11" r:id="rId11"/>
    <sheet name="D+N vs K+P 9" sheetId="12" r:id="rId12"/>
    <sheet name="D+N vs K+P 10" sheetId="13" r:id="rId13"/>
    <sheet name="D+N vs K+P 11" sheetId="14" r:id="rId14"/>
    <sheet name="D+N vs K+P 12" sheetId="15" r:id="rId15"/>
    <sheet name="D+N vs K+P 13" sheetId="16" r:id="rId16"/>
    <sheet name="D+N vs K+P 14" sheetId="17" r:id="rId17"/>
    <sheet name="D+N vs K+P 15" sheetId="18" r:id="rId18"/>
    <sheet name="D+N vs K+P 16" sheetId="19" r:id="rId19"/>
    <sheet name="D+N vs K+P 17" sheetId="20" r:id="rId20"/>
    <sheet name="D+N vs K+P 18" sheetId="21" r:id="rId21"/>
    <sheet name="D+N vs K+P 19" sheetId="22" r:id="rId22"/>
    <sheet name="blank" sheetId="23" r:id="rId23"/>
  </sheets>
  <definedNames/>
  <calcPr fullCalcOnLoad="1"/>
</workbook>
</file>

<file path=xl/sharedStrings.xml><?xml version="1.0" encoding="utf-8"?>
<sst xmlns="http://schemas.openxmlformats.org/spreadsheetml/2006/main" count="721" uniqueCount="103">
  <si>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</si>
  <si>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</si>
  <si>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</si>
  <si>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</si>
  <si>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</si>
  <si>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</si>
  <si>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</si>
  <si>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</si>
  <si>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</si>
  <si>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</si>
  <si>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</si>
  <si>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</si>
  <si>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</si>
  <si>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</si>
  <si>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</si>
  <si>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</si>
  <si>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</si>
  <si>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</si>
  <si>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</si>
  <si>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</si>
  <si>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</si>
  <si>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</si>
  <si>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</si>
  <si>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</si>
  <si>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</si>
  <si>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</si>
  <si>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</si>
  <si>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</si>
  <si>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</si>
  <si>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</si>
  <si>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</si>
  <si>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</si>
  <si>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</si>
  <si>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</si>
  <si>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</si>
  <si>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</si>
  <si>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</si>
  <si>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</si>
  <si>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</si>
  <si>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</si>
  <si>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</si>
  <si>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</si>
  <si>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</si>
  <si>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</si>
  <si>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</si>
  <si>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</si>
  <si>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</si>
  <si>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</si>
  <si>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</si>
  <si>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</si>
  <si>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</si>
  <si>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</si>
  <si>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</si>
  <si>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</si>
  <si>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</si>
  <si>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</si>
  <si>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</si>
  <si>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</si>
  <si>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</si>
  <si>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</si>
  <si>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</si>
  <si>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</si>
  <si>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</si>
  <si>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</si>
  <si>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</si>
  <si>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</si>
  <si>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</si>
  <si>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</si>
  <si>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</si>
  <si>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</si>
  <si>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</si>
  <si>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</si>
  <si>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</si>
  <si>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</si>
  <si>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</si>
  <si>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</si>
  <si>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</si>
  <si>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</si>
  <si>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</si>
  <si>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</si>
  <si>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</si>
  <si>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</si>
  <si>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</si>
  <si>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</si>
  <si>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</si>
  <si>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Geneva '10</t>
  </si>
  <si>
    <t>2H *</t>
  </si>
  <si>
    <t>2C</t>
  </si>
  <si>
    <t>4C *</t>
  </si>
  <si>
    <t>2C *</t>
  </si>
  <si>
    <t>1H</t>
  </si>
  <si>
    <t>5D *</t>
  </si>
  <si>
    <t>5C</t>
  </si>
  <si>
    <t>6D</t>
  </si>
  <si>
    <t>2D *</t>
  </si>
  <si>
    <t>3S *</t>
  </si>
  <si>
    <t>6H *</t>
  </si>
  <si>
    <t>1NT **</t>
  </si>
  <si>
    <t>5S</t>
  </si>
  <si>
    <t>1NT *</t>
  </si>
  <si>
    <t>7S</t>
  </si>
  <si>
    <t>1D</t>
  </si>
  <si>
    <t>2S *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</si>
</sst>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  <numFmt numFmtId="180" formatCode="dd/mm/yyyy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73" fontId="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95"/>
          <c:w val="0.950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cover'!$X$9:$X$29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28</c:v>
                </c:pt>
                <c:pt idx="5">
                  <c:v>34</c:v>
                </c:pt>
                <c:pt idx="6">
                  <c:v>35</c:v>
                </c:pt>
                <c:pt idx="7">
                  <c:v>46</c:v>
                </c:pt>
                <c:pt idx="8">
                  <c:v>61</c:v>
                </c:pt>
                <c:pt idx="9">
                  <c:v>54</c:v>
                </c:pt>
                <c:pt idx="10">
                  <c:v>41</c:v>
                </c:pt>
                <c:pt idx="11">
                  <c:v>58</c:v>
                </c:pt>
                <c:pt idx="12">
                  <c:v>77</c:v>
                </c:pt>
                <c:pt idx="13">
                  <c:v>100</c:v>
                </c:pt>
                <c:pt idx="14">
                  <c:v>96</c:v>
                </c:pt>
                <c:pt idx="15">
                  <c:v>136</c:v>
                </c:pt>
                <c:pt idx="16">
                  <c:v>134</c:v>
                </c:pt>
                <c:pt idx="17">
                  <c:v>149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cover'!$Y$9:$Y$29</c:f>
              <c:numCache>
                <c:ptCount val="21"/>
                <c:pt idx="0">
                  <c:v>0</c:v>
                </c:pt>
                <c:pt idx="1">
                  <c:v>-2</c:v>
                </c:pt>
                <c:pt idx="2">
                  <c:v>-1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  <c:pt idx="6">
                  <c:v>-35</c:v>
                </c:pt>
                <c:pt idx="7">
                  <c:v>-46</c:v>
                </c:pt>
                <c:pt idx="8">
                  <c:v>-61</c:v>
                </c:pt>
                <c:pt idx="9">
                  <c:v>-54</c:v>
                </c:pt>
                <c:pt idx="10">
                  <c:v>-41</c:v>
                </c:pt>
                <c:pt idx="11">
                  <c:v>-58</c:v>
                </c:pt>
                <c:pt idx="12">
                  <c:v>-77</c:v>
                </c:pt>
                <c:pt idx="13">
                  <c:v>-100</c:v>
                </c:pt>
                <c:pt idx="14">
                  <c:v>-96</c:v>
                </c:pt>
                <c:pt idx="15">
                  <c:v>-136</c:v>
                </c:pt>
                <c:pt idx="16">
                  <c:v>-134</c:v>
                </c:pt>
                <c:pt idx="17">
                  <c:v>-149</c:v>
                </c:pt>
                <c:pt idx="18">
                  <c:v>-124</c:v>
                </c:pt>
                <c:pt idx="19">
                  <c:v>-124</c:v>
                </c:pt>
                <c:pt idx="20">
                  <c:v>-124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cover'!$Z$9:$Z$29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28</c:v>
                </c:pt>
                <c:pt idx="5">
                  <c:v>34</c:v>
                </c:pt>
                <c:pt idx="6">
                  <c:v>35</c:v>
                </c:pt>
                <c:pt idx="7">
                  <c:v>46</c:v>
                </c:pt>
                <c:pt idx="8">
                  <c:v>61</c:v>
                </c:pt>
                <c:pt idx="9">
                  <c:v>54</c:v>
                </c:pt>
                <c:pt idx="10">
                  <c:v>41</c:v>
                </c:pt>
                <c:pt idx="11">
                  <c:v>58</c:v>
                </c:pt>
                <c:pt idx="12">
                  <c:v>77</c:v>
                </c:pt>
                <c:pt idx="13">
                  <c:v>100</c:v>
                </c:pt>
                <c:pt idx="14">
                  <c:v>96</c:v>
                </c:pt>
                <c:pt idx="15">
                  <c:v>136</c:v>
                </c:pt>
                <c:pt idx="16">
                  <c:v>134</c:v>
                </c:pt>
                <c:pt idx="17">
                  <c:v>149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cover'!$AA$9:$AA$29</c:f>
              <c:numCache>
                <c:ptCount val="21"/>
                <c:pt idx="0">
                  <c:v>0</c:v>
                </c:pt>
                <c:pt idx="1">
                  <c:v>-2</c:v>
                </c:pt>
                <c:pt idx="2">
                  <c:v>-1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  <c:pt idx="6">
                  <c:v>-35</c:v>
                </c:pt>
                <c:pt idx="7">
                  <c:v>-46</c:v>
                </c:pt>
                <c:pt idx="8">
                  <c:v>-61</c:v>
                </c:pt>
                <c:pt idx="9">
                  <c:v>-54</c:v>
                </c:pt>
                <c:pt idx="10">
                  <c:v>-41</c:v>
                </c:pt>
                <c:pt idx="11">
                  <c:v>-58</c:v>
                </c:pt>
                <c:pt idx="12">
                  <c:v>-77</c:v>
                </c:pt>
                <c:pt idx="13">
                  <c:v>-100</c:v>
                </c:pt>
                <c:pt idx="14">
                  <c:v>-96</c:v>
                </c:pt>
                <c:pt idx="15">
                  <c:v>-136</c:v>
                </c:pt>
                <c:pt idx="16">
                  <c:v>-134</c:v>
                </c:pt>
                <c:pt idx="17">
                  <c:v>-149</c:v>
                </c:pt>
                <c:pt idx="18">
                  <c:v>-124</c:v>
                </c:pt>
                <c:pt idx="19">
                  <c:v>-124</c:v>
                </c:pt>
                <c:pt idx="20">
                  <c:v>-124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75"/>
          <c:y val="0.4255"/>
          <c:w val="0.050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F1:M15" totalsRowShown="0">
  <autoFilter ref="F1:M15"/>
  <tableColumns count="8">
    <tableColumn id="1" name="start"/>
    <tableColumn id="2" name="play"/>
    <tableColumn id="3" name="end"/>
    <tableColumn id="4" name="contract"/>
    <tableColumn id="5" name="by"/>
    <tableColumn id="6" name="result"/>
    <tableColumn id="7" name="decl. Hons"/>
    <tableColumn id="8" name="def. hon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table" Target="../tables/table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K26" sqref="K2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85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39">
        <v>2</v>
      </c>
      <c r="E10" s="7">
        <v>2</v>
      </c>
      <c r="F10" s="7">
        <f>IF(E10="","",-E10)</f>
        <v>-2</v>
      </c>
      <c r="G10" s="7"/>
      <c r="H10" s="7"/>
      <c r="I10" s="7"/>
      <c r="J10" s="40"/>
      <c r="K10" s="7"/>
      <c r="L10" s="8">
        <f aca="true" t="shared" si="0" ref="L10:R10">SUM(D10:D41)</f>
        <v>36</v>
      </c>
      <c r="M10" s="9">
        <f t="shared" si="0"/>
        <v>124</v>
      </c>
      <c r="N10" s="9">
        <f t="shared" si="0"/>
        <v>-124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2</v>
      </c>
      <c r="Y10">
        <f>F10+G10+J10+Y9</f>
        <v>-2</v>
      </c>
      <c r="Z10">
        <f>E10+H10+J10+Z9</f>
        <v>2</v>
      </c>
      <c r="AA10">
        <f>F10+H10+I10+AA9</f>
        <v>-2</v>
      </c>
    </row>
    <row r="11" spans="4:27" ht="12">
      <c r="D11" s="39">
        <v>2</v>
      </c>
      <c r="E11" s="7">
        <v>-1</v>
      </c>
      <c r="F11" s="7">
        <f>IF(E11="","",-E11)</f>
        <v>1</v>
      </c>
      <c r="G11" s="7"/>
      <c r="H11" s="7"/>
      <c r="I11" s="7"/>
      <c r="J11" s="4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1</v>
      </c>
      <c r="Y11">
        <f>F11+G11+J11+Y10</f>
        <v>-1</v>
      </c>
      <c r="Z11">
        <f>E11+H11+J11+Z10</f>
        <v>1</v>
      </c>
      <c r="AA11">
        <f>F11+H11+I11+AA10</f>
        <v>-1</v>
      </c>
    </row>
    <row r="12" spans="4:27" ht="12">
      <c r="D12" s="39">
        <v>2</v>
      </c>
      <c r="E12" s="7">
        <v>6</v>
      </c>
      <c r="F12" s="7">
        <f>IF(E12="","",-E12)</f>
        <v>-6</v>
      </c>
      <c r="G12" s="7"/>
      <c r="H12" s="7"/>
      <c r="I12" s="7"/>
      <c r="J12" s="40"/>
      <c r="Q12" s="7"/>
      <c r="R12" s="7"/>
      <c r="S12" s="7"/>
      <c r="T12" s="7"/>
      <c r="U12" s="7"/>
      <c r="V12" s="7"/>
      <c r="X12">
        <f aca="true" t="shared" si="1" ref="X12:X48">E12+G12+I12+X11</f>
        <v>7</v>
      </c>
      <c r="Y12">
        <f aca="true" t="shared" si="2" ref="Y12:Y48">F12+G12+J12+Y11</f>
        <v>-7</v>
      </c>
      <c r="Z12">
        <f aca="true" t="shared" si="3" ref="Z12:Z48">E12+H12+J12+Z11</f>
        <v>7</v>
      </c>
      <c r="AA12">
        <f aca="true" t="shared" si="4" ref="AA12:AA48">F12+H12+I12+AA11</f>
        <v>-7</v>
      </c>
    </row>
    <row r="13" spans="4:27" ht="12">
      <c r="D13" s="39">
        <v>2</v>
      </c>
      <c r="E13" s="7">
        <v>21</v>
      </c>
      <c r="F13" s="7">
        <f>IF(E13="","",-E13)</f>
        <v>-21</v>
      </c>
      <c r="G13" s="7"/>
      <c r="H13" s="7"/>
      <c r="I13" s="7"/>
      <c r="J13" s="40"/>
      <c r="Q13" s="7"/>
      <c r="R13" s="7"/>
      <c r="S13" s="7"/>
      <c r="T13" s="7"/>
      <c r="U13" s="7"/>
      <c r="V13" s="7"/>
      <c r="X13">
        <f t="shared" si="1"/>
        <v>28</v>
      </c>
      <c r="Y13">
        <f t="shared" si="2"/>
        <v>-28</v>
      </c>
      <c r="Z13">
        <f t="shared" si="3"/>
        <v>28</v>
      </c>
      <c r="AA13">
        <f t="shared" si="4"/>
        <v>-28</v>
      </c>
    </row>
    <row r="14" spans="4:27" ht="12">
      <c r="D14" s="39">
        <v>2</v>
      </c>
      <c r="E14" s="7">
        <v>6</v>
      </c>
      <c r="F14" s="7">
        <f>IF(E14="","",-E14)</f>
        <v>-6</v>
      </c>
      <c r="G14" s="7"/>
      <c r="H14" s="7"/>
      <c r="I14" s="7"/>
      <c r="J14" s="40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34</v>
      </c>
      <c r="Y14">
        <f t="shared" si="2"/>
        <v>-34</v>
      </c>
      <c r="Z14">
        <f t="shared" si="3"/>
        <v>34</v>
      </c>
      <c r="AA14">
        <f t="shared" si="4"/>
        <v>-34</v>
      </c>
    </row>
    <row r="15" spans="4:27" ht="12">
      <c r="D15" s="39">
        <v>2</v>
      </c>
      <c r="E15" s="7">
        <v>1</v>
      </c>
      <c r="F15" s="7">
        <f>IF(E15="","",-E15)</f>
        <v>-1</v>
      </c>
      <c r="G15" s="7"/>
      <c r="H15" s="7"/>
      <c r="I15" s="7"/>
      <c r="J15" s="40"/>
      <c r="L15" s="8">
        <f>M10+O10+Q10</f>
        <v>124</v>
      </c>
      <c r="M15" s="9">
        <f>M10+P10+R10</f>
        <v>124</v>
      </c>
      <c r="N15" s="9">
        <f>N10+O10+R10</f>
        <v>-124</v>
      </c>
      <c r="O15" s="10">
        <f>N10+P10+Q10</f>
        <v>-124</v>
      </c>
      <c r="X15">
        <f t="shared" si="1"/>
        <v>35</v>
      </c>
      <c r="Y15">
        <f t="shared" si="2"/>
        <v>-35</v>
      </c>
      <c r="Z15">
        <f t="shared" si="3"/>
        <v>35</v>
      </c>
      <c r="AA15">
        <f t="shared" si="4"/>
        <v>-35</v>
      </c>
    </row>
    <row r="16" spans="4:27" ht="12">
      <c r="D16" s="39">
        <v>2</v>
      </c>
      <c r="E16" s="7">
        <v>11</v>
      </c>
      <c r="F16" s="7">
        <f>IF(E16="","",-E16)</f>
        <v>-11</v>
      </c>
      <c r="G16" s="7"/>
      <c r="H16" s="7"/>
      <c r="I16" s="7"/>
      <c r="J16" s="40"/>
      <c r="X16">
        <f t="shared" si="1"/>
        <v>46</v>
      </c>
      <c r="Y16">
        <f t="shared" si="2"/>
        <v>-46</v>
      </c>
      <c r="Z16">
        <f t="shared" si="3"/>
        <v>46</v>
      </c>
      <c r="AA16">
        <f t="shared" si="4"/>
        <v>-46</v>
      </c>
    </row>
    <row r="17" spans="4:27" ht="12">
      <c r="D17" s="39">
        <v>2</v>
      </c>
      <c r="E17" s="7">
        <v>15</v>
      </c>
      <c r="F17" s="7">
        <f>IF(E17="","",-E17)</f>
        <v>-15</v>
      </c>
      <c r="G17" s="7"/>
      <c r="H17" s="7"/>
      <c r="I17" s="7"/>
      <c r="J17" s="40"/>
      <c r="X17">
        <f t="shared" si="1"/>
        <v>61</v>
      </c>
      <c r="Y17">
        <f t="shared" si="2"/>
        <v>-61</v>
      </c>
      <c r="Z17">
        <f t="shared" si="3"/>
        <v>61</v>
      </c>
      <c r="AA17">
        <f t="shared" si="4"/>
        <v>-61</v>
      </c>
    </row>
    <row r="18" spans="4:27" ht="12">
      <c r="D18" s="39">
        <v>2</v>
      </c>
      <c r="E18" s="7">
        <v>-7</v>
      </c>
      <c r="F18" s="7">
        <f>IF(E18="","",-E18)</f>
        <v>7</v>
      </c>
      <c r="G18" s="7"/>
      <c r="H18" s="7"/>
      <c r="I18" s="7"/>
      <c r="J18" s="40"/>
      <c r="X18">
        <f t="shared" si="1"/>
        <v>54</v>
      </c>
      <c r="Y18">
        <f t="shared" si="2"/>
        <v>-54</v>
      </c>
      <c r="Z18">
        <f t="shared" si="3"/>
        <v>54</v>
      </c>
      <c r="AA18">
        <f t="shared" si="4"/>
        <v>-54</v>
      </c>
    </row>
    <row r="19" spans="4:27" ht="12">
      <c r="D19" s="39">
        <v>2</v>
      </c>
      <c r="E19" s="7">
        <v>-13</v>
      </c>
      <c r="F19" s="7">
        <f>IF(E19="","",-E19)</f>
        <v>13</v>
      </c>
      <c r="G19" s="7"/>
      <c r="H19" s="7"/>
      <c r="I19" s="7"/>
      <c r="J19" s="40"/>
      <c r="X19">
        <f t="shared" si="1"/>
        <v>41</v>
      </c>
      <c r="Y19">
        <f t="shared" si="2"/>
        <v>-41</v>
      </c>
      <c r="Z19">
        <f t="shared" si="3"/>
        <v>41</v>
      </c>
      <c r="AA19">
        <f t="shared" si="4"/>
        <v>-41</v>
      </c>
    </row>
    <row r="20" spans="4:27" ht="12">
      <c r="D20" s="39">
        <v>2</v>
      </c>
      <c r="E20" s="7">
        <v>17</v>
      </c>
      <c r="F20" s="7">
        <f>IF(E20="","",-E20)</f>
        <v>-17</v>
      </c>
      <c r="G20" s="7"/>
      <c r="H20" s="7"/>
      <c r="I20" s="7"/>
      <c r="J20" s="40"/>
      <c r="X20">
        <f t="shared" si="1"/>
        <v>58</v>
      </c>
      <c r="Y20">
        <f t="shared" si="2"/>
        <v>-58</v>
      </c>
      <c r="Z20">
        <f t="shared" si="3"/>
        <v>58</v>
      </c>
      <c r="AA20">
        <f t="shared" si="4"/>
        <v>-58</v>
      </c>
    </row>
    <row r="21" spans="4:27" ht="12">
      <c r="D21" s="39">
        <v>2</v>
      </c>
      <c r="E21" s="7">
        <v>19</v>
      </c>
      <c r="F21" s="7">
        <f>IF(E21="","",-E21)</f>
        <v>-19</v>
      </c>
      <c r="G21" s="7"/>
      <c r="H21" s="7"/>
      <c r="I21" s="7"/>
      <c r="J21" s="40"/>
      <c r="X21">
        <f t="shared" si="1"/>
        <v>77</v>
      </c>
      <c r="Y21">
        <f t="shared" si="2"/>
        <v>-77</v>
      </c>
      <c r="Z21">
        <f t="shared" si="3"/>
        <v>77</v>
      </c>
      <c r="AA21">
        <f t="shared" si="4"/>
        <v>-77</v>
      </c>
    </row>
    <row r="22" spans="4:27" ht="12">
      <c r="D22" s="39">
        <v>2</v>
      </c>
      <c r="E22" s="7">
        <v>23</v>
      </c>
      <c r="F22" s="7">
        <f>IF(E22="","",-E22)</f>
        <v>-23</v>
      </c>
      <c r="G22" s="7"/>
      <c r="H22" s="7"/>
      <c r="I22" s="7"/>
      <c r="J22" s="40"/>
      <c r="X22">
        <f t="shared" si="1"/>
        <v>100</v>
      </c>
      <c r="Y22">
        <f t="shared" si="2"/>
        <v>-100</v>
      </c>
      <c r="Z22">
        <f t="shared" si="3"/>
        <v>100</v>
      </c>
      <c r="AA22">
        <f t="shared" si="4"/>
        <v>-100</v>
      </c>
    </row>
    <row r="23" spans="4:27" ht="12">
      <c r="D23" s="39">
        <v>2</v>
      </c>
      <c r="E23" s="7">
        <v>-4</v>
      </c>
      <c r="F23" s="7">
        <f>IF(E23="","",-E23)</f>
        <v>4</v>
      </c>
      <c r="G23" s="7"/>
      <c r="H23" s="7"/>
      <c r="I23" s="7"/>
      <c r="J23" s="40"/>
      <c r="X23">
        <f t="shared" si="1"/>
        <v>96</v>
      </c>
      <c r="Y23">
        <f t="shared" si="2"/>
        <v>-96</v>
      </c>
      <c r="Z23">
        <f t="shared" si="3"/>
        <v>96</v>
      </c>
      <c r="AA23">
        <f t="shared" si="4"/>
        <v>-96</v>
      </c>
    </row>
    <row r="24" spans="4:27" ht="12">
      <c r="D24" s="39">
        <v>2</v>
      </c>
      <c r="E24" s="7">
        <v>40</v>
      </c>
      <c r="F24" s="7">
        <f>IF(E24="","",-E24)</f>
        <v>-40</v>
      </c>
      <c r="G24" s="7"/>
      <c r="H24" s="7"/>
      <c r="I24" s="7"/>
      <c r="J24" s="40"/>
      <c r="X24">
        <f t="shared" si="1"/>
        <v>136</v>
      </c>
      <c r="Y24">
        <f t="shared" si="2"/>
        <v>-136</v>
      </c>
      <c r="Z24">
        <f t="shared" si="3"/>
        <v>136</v>
      </c>
      <c r="AA24">
        <f t="shared" si="4"/>
        <v>-136</v>
      </c>
    </row>
    <row r="25" spans="4:27" ht="12">
      <c r="D25" s="39">
        <v>2</v>
      </c>
      <c r="E25" s="7">
        <v>-2</v>
      </c>
      <c r="F25" s="7">
        <f>IF(E25="","",-E25)</f>
        <v>2</v>
      </c>
      <c r="G25" s="7"/>
      <c r="H25" s="7"/>
      <c r="I25" s="7"/>
      <c r="J25" s="40"/>
      <c r="X25">
        <f t="shared" si="1"/>
        <v>134</v>
      </c>
      <c r="Y25">
        <f t="shared" si="2"/>
        <v>-134</v>
      </c>
      <c r="Z25">
        <f t="shared" si="3"/>
        <v>134</v>
      </c>
      <c r="AA25">
        <f t="shared" si="4"/>
        <v>-134</v>
      </c>
    </row>
    <row r="26" spans="4:27" ht="12">
      <c r="D26" s="39">
        <v>2</v>
      </c>
      <c r="E26" s="7">
        <v>15</v>
      </c>
      <c r="F26" s="7">
        <f>IF(E26="","",-E26)</f>
        <v>-15</v>
      </c>
      <c r="G26" s="7"/>
      <c r="H26" s="7"/>
      <c r="I26" s="7"/>
      <c r="J26" s="40"/>
      <c r="X26">
        <f t="shared" si="1"/>
        <v>149</v>
      </c>
      <c r="Y26">
        <f t="shared" si="2"/>
        <v>-149</v>
      </c>
      <c r="Z26">
        <f t="shared" si="3"/>
        <v>149</v>
      </c>
      <c r="AA26">
        <f t="shared" si="4"/>
        <v>-149</v>
      </c>
    </row>
    <row r="27" spans="4:27" ht="12">
      <c r="D27" s="8">
        <v>2</v>
      </c>
      <c r="E27" s="9">
        <v>-25</v>
      </c>
      <c r="F27" s="9">
        <f>IF(E27="","",-E27)</f>
        <v>25</v>
      </c>
      <c r="G27" s="9"/>
      <c r="H27" s="9"/>
      <c r="I27" s="9"/>
      <c r="J27" s="10"/>
      <c r="X27">
        <f t="shared" si="1"/>
        <v>124</v>
      </c>
      <c r="Y27">
        <f t="shared" si="2"/>
        <v>-124</v>
      </c>
      <c r="Z27">
        <f t="shared" si="3"/>
        <v>124</v>
      </c>
      <c r="AA27">
        <f t="shared" si="4"/>
        <v>-124</v>
      </c>
    </row>
    <row r="28" spans="24:27" ht="12">
      <c r="X28">
        <f t="shared" si="1"/>
        <v>124</v>
      </c>
      <c r="Y28">
        <f t="shared" si="2"/>
        <v>-124</v>
      </c>
      <c r="Z28">
        <f t="shared" si="3"/>
        <v>124</v>
      </c>
      <c r="AA28">
        <f t="shared" si="4"/>
        <v>-124</v>
      </c>
    </row>
    <row r="29" spans="24:27" ht="12">
      <c r="X29">
        <f t="shared" si="1"/>
        <v>124</v>
      </c>
      <c r="Y29">
        <f t="shared" si="2"/>
        <v>-124</v>
      </c>
      <c r="Z29">
        <f t="shared" si="3"/>
        <v>124</v>
      </c>
      <c r="AA29">
        <f t="shared" si="4"/>
        <v>-124</v>
      </c>
    </row>
    <row r="30" spans="24:27" ht="12">
      <c r="X30">
        <f t="shared" si="1"/>
        <v>124</v>
      </c>
      <c r="Y30">
        <f t="shared" si="2"/>
        <v>-124</v>
      </c>
      <c r="Z30">
        <f t="shared" si="3"/>
        <v>124</v>
      </c>
      <c r="AA30">
        <f t="shared" si="4"/>
        <v>-124</v>
      </c>
    </row>
    <row r="31" spans="24:27" ht="12">
      <c r="X31">
        <f t="shared" si="1"/>
        <v>124</v>
      </c>
      <c r="Y31">
        <f t="shared" si="2"/>
        <v>-124</v>
      </c>
      <c r="Z31">
        <f t="shared" si="3"/>
        <v>124</v>
      </c>
      <c r="AA31">
        <f t="shared" si="4"/>
        <v>-124</v>
      </c>
    </row>
    <row r="32" spans="24:27" ht="12">
      <c r="X32">
        <f t="shared" si="1"/>
        <v>124</v>
      </c>
      <c r="Y32">
        <f t="shared" si="2"/>
        <v>-124</v>
      </c>
      <c r="Z32">
        <f t="shared" si="3"/>
        <v>124</v>
      </c>
      <c r="AA32">
        <f t="shared" si="4"/>
        <v>-124</v>
      </c>
    </row>
    <row r="33" spans="24:27" ht="12">
      <c r="X33">
        <f t="shared" si="1"/>
        <v>124</v>
      </c>
      <c r="Y33">
        <f t="shared" si="2"/>
        <v>-124</v>
      </c>
      <c r="Z33">
        <f t="shared" si="3"/>
        <v>124</v>
      </c>
      <c r="AA33">
        <f t="shared" si="4"/>
        <v>-124</v>
      </c>
    </row>
    <row r="34" spans="24:27" ht="12">
      <c r="X34">
        <f t="shared" si="1"/>
        <v>124</v>
      </c>
      <c r="Y34">
        <f t="shared" si="2"/>
        <v>-124</v>
      </c>
      <c r="Z34">
        <f t="shared" si="3"/>
        <v>124</v>
      </c>
      <c r="AA34">
        <f t="shared" si="4"/>
        <v>-124</v>
      </c>
    </row>
    <row r="35" spans="24:27" ht="12">
      <c r="X35">
        <f t="shared" si="1"/>
        <v>124</v>
      </c>
      <c r="Y35">
        <f t="shared" si="2"/>
        <v>-124</v>
      </c>
      <c r="Z35">
        <f t="shared" si="3"/>
        <v>124</v>
      </c>
      <c r="AA35">
        <f t="shared" si="4"/>
        <v>-124</v>
      </c>
    </row>
    <row r="36" spans="24:27" ht="12">
      <c r="X36">
        <f t="shared" si="1"/>
        <v>124</v>
      </c>
      <c r="Y36">
        <f t="shared" si="2"/>
        <v>-124</v>
      </c>
      <c r="Z36">
        <f t="shared" si="3"/>
        <v>124</v>
      </c>
      <c r="AA36">
        <f t="shared" si="4"/>
        <v>-124</v>
      </c>
    </row>
    <row r="37" spans="24:27" ht="12">
      <c r="X37">
        <f t="shared" si="1"/>
        <v>124</v>
      </c>
      <c r="Y37">
        <f t="shared" si="2"/>
        <v>-124</v>
      </c>
      <c r="Z37">
        <f t="shared" si="3"/>
        <v>124</v>
      </c>
      <c r="AA37">
        <f t="shared" si="4"/>
        <v>-124</v>
      </c>
    </row>
    <row r="38" spans="24:27" ht="12">
      <c r="X38">
        <f t="shared" si="1"/>
        <v>124</v>
      </c>
      <c r="Y38">
        <f t="shared" si="2"/>
        <v>-124</v>
      </c>
      <c r="Z38">
        <f t="shared" si="3"/>
        <v>124</v>
      </c>
      <c r="AA38">
        <f t="shared" si="4"/>
        <v>-124</v>
      </c>
    </row>
    <row r="39" spans="24:27" ht="12">
      <c r="X39">
        <f t="shared" si="1"/>
        <v>124</v>
      </c>
      <c r="Y39">
        <f t="shared" si="2"/>
        <v>-124</v>
      </c>
      <c r="Z39">
        <f t="shared" si="3"/>
        <v>124</v>
      </c>
      <c r="AA39">
        <f t="shared" si="4"/>
        <v>-124</v>
      </c>
    </row>
    <row r="40" spans="24:27" ht="12">
      <c r="X40">
        <f t="shared" si="1"/>
        <v>124</v>
      </c>
      <c r="Y40">
        <f t="shared" si="2"/>
        <v>-124</v>
      </c>
      <c r="Z40">
        <f t="shared" si="3"/>
        <v>124</v>
      </c>
      <c r="AA40">
        <f t="shared" si="4"/>
        <v>-124</v>
      </c>
    </row>
    <row r="41" spans="24:27" ht="12">
      <c r="X41">
        <f t="shared" si="1"/>
        <v>124</v>
      </c>
      <c r="Y41">
        <f t="shared" si="2"/>
        <v>-124</v>
      </c>
      <c r="Z41">
        <f t="shared" si="3"/>
        <v>124</v>
      </c>
      <c r="AA41">
        <f t="shared" si="4"/>
        <v>-124</v>
      </c>
    </row>
    <row r="42" spans="24:27" ht="12">
      <c r="X42">
        <f t="shared" si="1"/>
        <v>124</v>
      </c>
      <c r="Y42">
        <f t="shared" si="2"/>
        <v>-124</v>
      </c>
      <c r="Z42">
        <f t="shared" si="3"/>
        <v>124</v>
      </c>
      <c r="AA42">
        <f t="shared" si="4"/>
        <v>-124</v>
      </c>
    </row>
    <row r="43" spans="24:27" ht="12">
      <c r="X43">
        <f t="shared" si="1"/>
        <v>124</v>
      </c>
      <c r="Y43">
        <f t="shared" si="2"/>
        <v>-124</v>
      </c>
      <c r="Z43">
        <f t="shared" si="3"/>
        <v>124</v>
      </c>
      <c r="AA43">
        <f t="shared" si="4"/>
        <v>-124</v>
      </c>
    </row>
    <row r="44" spans="24:27" ht="12">
      <c r="X44">
        <f t="shared" si="1"/>
        <v>124</v>
      </c>
      <c r="Y44">
        <f t="shared" si="2"/>
        <v>-124</v>
      </c>
      <c r="Z44">
        <f t="shared" si="3"/>
        <v>124</v>
      </c>
      <c r="AA44">
        <f t="shared" si="4"/>
        <v>-124</v>
      </c>
    </row>
    <row r="45" spans="24:27" ht="12">
      <c r="X45">
        <f t="shared" si="1"/>
        <v>124</v>
      </c>
      <c r="Y45">
        <f t="shared" si="2"/>
        <v>-124</v>
      </c>
      <c r="Z45">
        <f t="shared" si="3"/>
        <v>124</v>
      </c>
      <c r="AA45">
        <f t="shared" si="4"/>
        <v>-124</v>
      </c>
    </row>
    <row r="46" spans="24:27" ht="12">
      <c r="X46">
        <f t="shared" si="1"/>
        <v>124</v>
      </c>
      <c r="Y46">
        <f t="shared" si="2"/>
        <v>-124</v>
      </c>
      <c r="Z46">
        <f t="shared" si="3"/>
        <v>124</v>
      </c>
      <c r="AA46">
        <f t="shared" si="4"/>
        <v>-124</v>
      </c>
    </row>
    <row r="47" spans="24:27" ht="12">
      <c r="X47">
        <f t="shared" si="1"/>
        <v>124</v>
      </c>
      <c r="Y47">
        <f t="shared" si="2"/>
        <v>-124</v>
      </c>
      <c r="Z47">
        <f t="shared" si="3"/>
        <v>124</v>
      </c>
      <c r="AA47">
        <f t="shared" si="4"/>
        <v>-124</v>
      </c>
    </row>
    <row r="48" spans="24:27" ht="12">
      <c r="X48">
        <f t="shared" si="1"/>
        <v>124</v>
      </c>
      <c r="Y48">
        <f t="shared" si="2"/>
        <v>-124</v>
      </c>
      <c r="Z48">
        <f t="shared" si="3"/>
        <v>124</v>
      </c>
      <c r="AA48">
        <f t="shared" si="4"/>
        <v>-124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200" zoomScaleNormal="200" workbookViewId="0" topLeftCell="A1">
      <selection activeCell="J12" sqref="J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42189.44758101852</v>
      </c>
      <c r="G2" s="16">
        <v>42189.45</v>
      </c>
      <c r="H2" s="16">
        <v>42189.4512962963</v>
      </c>
      <c r="I2" s="15" t="s">
        <v>27</v>
      </c>
      <c r="J2" s="15" t="s">
        <v>17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3"/>
      <c r="C3" s="24">
        <f>SUM(C4:C30)</f>
        <v>450</v>
      </c>
      <c r="F3" s="16">
        <v>42189.4512962963</v>
      </c>
      <c r="G3" s="16">
        <v>42189.4549537037</v>
      </c>
      <c r="H3" s="16">
        <v>42189.45693287037</v>
      </c>
      <c r="I3" s="15" t="s">
        <v>84</v>
      </c>
      <c r="J3" s="15" t="s">
        <v>18</v>
      </c>
      <c r="K3" s="15">
        <v>1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43"/>
      <c r="C4" s="31"/>
      <c r="F4" s="16">
        <v>42189.45693287037</v>
      </c>
      <c r="G4" s="16">
        <v>42189.45966435185</v>
      </c>
      <c r="H4" s="16">
        <v>42189.46246527778</v>
      </c>
      <c r="I4" s="15" t="s">
        <v>28</v>
      </c>
      <c r="J4" s="15" t="s">
        <v>15</v>
      </c>
      <c r="K4" s="15">
        <v>3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43"/>
      <c r="C5" s="31"/>
      <c r="F5" s="16">
        <v>42189.46246527778</v>
      </c>
      <c r="G5" s="16">
        <v>42189.4643287037</v>
      </c>
      <c r="H5" s="16">
        <v>42189.46643518518</v>
      </c>
      <c r="I5" s="15" t="s">
        <v>81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43"/>
      <c r="C6" s="31"/>
      <c r="F6" s="16">
        <v>42189.46643518518</v>
      </c>
      <c r="G6" s="16">
        <v>42189.46885416667</v>
      </c>
      <c r="H6" s="16">
        <v>42189.472546296296</v>
      </c>
      <c r="I6" s="15" t="s">
        <v>29</v>
      </c>
      <c r="J6" s="15" t="s">
        <v>16</v>
      </c>
      <c r="K6" s="15">
        <v>-1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43"/>
      <c r="C7" s="31"/>
      <c r="F7" s="16">
        <v>42189.472546296296</v>
      </c>
      <c r="G7" s="16">
        <v>42189.47519675926</v>
      </c>
      <c r="H7" s="16">
        <v>42189.47880787037</v>
      </c>
      <c r="I7" s="15" t="s">
        <v>30</v>
      </c>
      <c r="J7" s="15" t="s">
        <v>16</v>
      </c>
      <c r="K7" s="15">
        <v>2</v>
      </c>
      <c r="L7" s="22"/>
      <c r="M7" s="22"/>
      <c r="T7">
        <v>24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5" customFormat="1" ht="12">
      <c r="B8" s="43"/>
      <c r="C8" s="31"/>
      <c r="F8" s="16">
        <v>42189.47880787037</v>
      </c>
      <c r="G8" s="16">
        <v>42189.48081018519</v>
      </c>
      <c r="H8" s="16">
        <v>42189.48303240741</v>
      </c>
      <c r="I8" s="15" t="s">
        <v>27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43"/>
      <c r="C9" s="31"/>
      <c r="F9" s="16">
        <v>42189.48303240741</v>
      </c>
      <c r="G9" s="16">
        <v>42189.48517361111</v>
      </c>
      <c r="H9" s="16">
        <v>42189.48681712963</v>
      </c>
      <c r="I9" s="15" t="s">
        <v>30</v>
      </c>
      <c r="J9" s="15" t="s">
        <v>16</v>
      </c>
      <c r="K9" s="15">
        <v>3</v>
      </c>
      <c r="L9" s="22"/>
      <c r="M9" s="22"/>
      <c r="T9">
        <v>26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43"/>
      <c r="C10" s="31"/>
      <c r="F10" s="16">
        <v>42189.48681712963</v>
      </c>
      <c r="G10" s="16">
        <v>42189.490381944444</v>
      </c>
      <c r="H10" s="16">
        <v>42189.49285879629</v>
      </c>
      <c r="I10" s="15" t="s">
        <v>28</v>
      </c>
      <c r="J10" s="15" t="s">
        <v>16</v>
      </c>
      <c r="K10" s="15">
        <v>0</v>
      </c>
      <c r="L10" s="22"/>
      <c r="M10" s="22"/>
      <c r="T10">
        <v>27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43"/>
      <c r="C11" s="31"/>
      <c r="F11" s="16">
        <v>42189.49285879629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90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500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60</v>
      </c>
      <c r="C19" s="31">
        <v>20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90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>
        <v>100</v>
      </c>
      <c r="C22" s="32">
        <v>80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8">
        <v>40</v>
      </c>
      <c r="C24" s="35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6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>
        <v>40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>
        <v>100</v>
      </c>
      <c r="C27" s="35"/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42189.49297453704</v>
      </c>
      <c r="G2" s="16">
        <v>42189.496342592596</v>
      </c>
      <c r="H2" s="16">
        <v>42189.50108796296</v>
      </c>
      <c r="I2" s="15" t="s">
        <v>27</v>
      </c>
      <c r="J2" s="15" t="s">
        <v>17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1210</v>
      </c>
      <c r="C3" s="24">
        <f>SUM(C4:C30)</f>
        <v>1940</v>
      </c>
      <c r="F3" s="16">
        <v>42189.50108796296</v>
      </c>
      <c r="G3" s="16">
        <v>42189.51033564815</v>
      </c>
      <c r="H3" s="16">
        <v>42189.51043981482</v>
      </c>
      <c r="I3" s="15" t="s">
        <v>34</v>
      </c>
      <c r="J3" s="15" t="s">
        <v>17</v>
      </c>
      <c r="K3" s="15">
        <v>-2</v>
      </c>
      <c r="L3" s="22">
        <v>100</v>
      </c>
      <c r="M3" s="22"/>
      <c r="T3">
        <v>20</v>
      </c>
      <c r="U3">
        <v>2</v>
      </c>
      <c r="V3">
        <v>19</v>
      </c>
      <c r="W3">
        <v>3</v>
      </c>
      <c r="X3"/>
      <c r="Y3"/>
    </row>
    <row r="4" spans="2:25" s="15" customFormat="1" ht="12">
      <c r="B4" s="43"/>
      <c r="C4" s="31"/>
      <c r="F4" s="16">
        <v>42189.51043981482</v>
      </c>
      <c r="G4" s="16">
        <v>42189.512870370374</v>
      </c>
      <c r="H4" s="16">
        <v>42189.516076388885</v>
      </c>
      <c r="I4" s="15" t="s">
        <v>28</v>
      </c>
      <c r="J4" s="15" t="s">
        <v>18</v>
      </c>
      <c r="K4" s="15">
        <v>1</v>
      </c>
      <c r="L4" s="22"/>
      <c r="M4" s="22"/>
      <c r="T4">
        <v>22</v>
      </c>
      <c r="U4">
        <v>3</v>
      </c>
      <c r="V4">
        <v>18</v>
      </c>
      <c r="W4">
        <v>3</v>
      </c>
      <c r="X4">
        <v>17</v>
      </c>
      <c r="Y4">
        <v>3</v>
      </c>
    </row>
    <row r="5" spans="2:25" s="15" customFormat="1" ht="12">
      <c r="B5" s="43"/>
      <c r="C5" s="31"/>
      <c r="F5" s="16">
        <v>42189.516076388885</v>
      </c>
      <c r="G5" s="16">
        <v>42189.51866898148</v>
      </c>
      <c r="H5" s="16">
        <v>42189.520844907405</v>
      </c>
      <c r="I5" s="15" t="s">
        <v>29</v>
      </c>
      <c r="J5" s="15" t="s">
        <v>18</v>
      </c>
      <c r="K5" s="15">
        <v>2</v>
      </c>
      <c r="L5" s="22"/>
      <c r="M5" s="22"/>
      <c r="T5">
        <v>23</v>
      </c>
      <c r="U5">
        <v>3</v>
      </c>
      <c r="V5">
        <v>16</v>
      </c>
      <c r="W5">
        <v>3</v>
      </c>
      <c r="X5"/>
      <c r="Y5"/>
    </row>
    <row r="6" spans="2:25" s="15" customFormat="1" ht="12">
      <c r="B6" s="43"/>
      <c r="C6" s="31"/>
      <c r="F6" s="16">
        <v>42189.520844907405</v>
      </c>
      <c r="G6" s="16">
        <v>42189.528391203705</v>
      </c>
      <c r="H6" s="16">
        <v>42189.5284375</v>
      </c>
      <c r="I6" s="15" t="s">
        <v>27</v>
      </c>
      <c r="J6" s="15" t="s">
        <v>18</v>
      </c>
      <c r="K6" s="15">
        <v>-2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43"/>
      <c r="C7" s="31"/>
      <c r="F7" s="16">
        <v>42189.5284375</v>
      </c>
      <c r="G7" s="16">
        <v>42189.53140046296</v>
      </c>
      <c r="H7" s="16">
        <v>42189.53570601852</v>
      </c>
      <c r="I7" s="15" t="s">
        <v>91</v>
      </c>
      <c r="J7" s="15" t="s">
        <v>15</v>
      </c>
      <c r="K7" s="15">
        <v>-3</v>
      </c>
      <c r="L7" s="22"/>
      <c r="M7" s="22"/>
      <c r="T7">
        <v>15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42189.53570601852</v>
      </c>
      <c r="G8" s="16">
        <v>42189.53888888889</v>
      </c>
      <c r="H8" s="16">
        <v>42189.539988425924</v>
      </c>
      <c r="I8" s="15" t="s">
        <v>29</v>
      </c>
      <c r="J8" s="15" t="s">
        <v>15</v>
      </c>
      <c r="K8" s="15">
        <v>1</v>
      </c>
      <c r="L8" s="22"/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43"/>
      <c r="C9" s="31"/>
      <c r="F9" s="16">
        <v>42189.539988425924</v>
      </c>
      <c r="G9" s="16">
        <v>42189.54116898148</v>
      </c>
      <c r="H9" s="16">
        <v>42189.54375</v>
      </c>
      <c r="I9" s="15" t="s">
        <v>81</v>
      </c>
      <c r="J9" s="15" t="s">
        <v>17</v>
      </c>
      <c r="K9" s="15">
        <v>1</v>
      </c>
      <c r="L9" s="22">
        <v>100</v>
      </c>
      <c r="M9" s="22"/>
      <c r="T9">
        <v>25</v>
      </c>
      <c r="U9">
        <v>3</v>
      </c>
      <c r="V9">
        <v>14</v>
      </c>
      <c r="W9">
        <v>3</v>
      </c>
      <c r="X9"/>
      <c r="Y9"/>
    </row>
    <row r="10" spans="2:25" s="15" customFormat="1" ht="12">
      <c r="B10" s="43"/>
      <c r="C10" s="31"/>
      <c r="F10" s="16">
        <v>42189.54375</v>
      </c>
      <c r="G10" s="16">
        <v>42189.546435185184</v>
      </c>
      <c r="H10" s="16">
        <v>42189.54888888889</v>
      </c>
      <c r="I10" s="15" t="s">
        <v>28</v>
      </c>
      <c r="J10" s="15" t="s">
        <v>16</v>
      </c>
      <c r="K10" s="15">
        <v>2</v>
      </c>
      <c r="L10" s="22"/>
      <c r="M10" s="22"/>
      <c r="T10">
        <v>25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5" customFormat="1" ht="12">
      <c r="B11" s="43"/>
      <c r="C11" s="31"/>
      <c r="F11" s="16">
        <v>42189.54888888889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>
        <v>120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>
        <v>500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500</v>
      </c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60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30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200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200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/>
      <c r="C22" s="35">
        <v>100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6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100</v>
      </c>
      <c r="C25" s="35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200" zoomScaleNormal="200" workbookViewId="0" topLeftCell="A1">
      <selection activeCell="B5" sqref="B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42189.54900462963</v>
      </c>
      <c r="G2" s="16">
        <v>42189.55125</v>
      </c>
      <c r="H2" s="16">
        <v>42189.55333333334</v>
      </c>
      <c r="I2" s="15" t="s">
        <v>32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24">
        <f>SUM(B4:B30)</f>
        <v>1050</v>
      </c>
      <c r="C3" s="24">
        <f>SUM(C4:C30)</f>
        <v>2380</v>
      </c>
      <c r="F3" s="16">
        <v>42189.55333333334</v>
      </c>
      <c r="G3" s="16">
        <v>42189.55645833333</v>
      </c>
      <c r="H3" s="16">
        <v>42189.55934027778</v>
      </c>
      <c r="I3" s="15" t="s">
        <v>89</v>
      </c>
      <c r="J3" s="15" t="s">
        <v>15</v>
      </c>
      <c r="K3" s="15">
        <v>-2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42189.55934027778</v>
      </c>
      <c r="G4" s="16">
        <v>42189.56101851852</v>
      </c>
      <c r="H4" s="16">
        <v>42189.56267361111</v>
      </c>
      <c r="I4" s="15" t="s">
        <v>30</v>
      </c>
      <c r="J4" s="15" t="s">
        <v>17</v>
      </c>
      <c r="K4" s="15">
        <v>1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43"/>
      <c r="C5" s="31"/>
      <c r="F5" s="16">
        <v>42189.56267361111</v>
      </c>
      <c r="G5" s="16">
        <v>42189.56716435185</v>
      </c>
      <c r="H5" s="16">
        <v>42189.56725694444</v>
      </c>
      <c r="I5" s="15" t="s">
        <v>93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5" customFormat="1" ht="12">
      <c r="B6" s="43"/>
      <c r="C6" s="31"/>
      <c r="F6" s="16">
        <v>42189.56725694444</v>
      </c>
      <c r="G6" s="16">
        <v>42189.56940972222</v>
      </c>
      <c r="H6" s="16">
        <v>42189.57233796296</v>
      </c>
      <c r="I6" s="15" t="s">
        <v>28</v>
      </c>
      <c r="J6" s="15" t="s">
        <v>16</v>
      </c>
      <c r="K6" s="15">
        <v>3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43"/>
      <c r="C7" s="31"/>
      <c r="F7" s="16">
        <v>42189.57233796296</v>
      </c>
      <c r="G7" s="16">
        <v>42189.57487268518</v>
      </c>
      <c r="H7" s="16">
        <v>42189.578206018516</v>
      </c>
      <c r="I7" s="15" t="s">
        <v>28</v>
      </c>
      <c r="J7" s="15" t="s">
        <v>17</v>
      </c>
      <c r="K7" s="15">
        <v>1</v>
      </c>
      <c r="L7" s="22"/>
      <c r="M7" s="22"/>
      <c r="T7">
        <v>25</v>
      </c>
      <c r="U7">
        <v>3</v>
      </c>
      <c r="V7">
        <v>16</v>
      </c>
      <c r="W7">
        <v>3</v>
      </c>
      <c r="X7"/>
      <c r="Y7"/>
    </row>
    <row r="8" spans="2:25" s="15" customFormat="1" ht="12">
      <c r="B8" s="43"/>
      <c r="C8" s="31"/>
      <c r="F8" s="16">
        <v>42189.578206018516</v>
      </c>
      <c r="G8" s="16">
        <v>42189.58056712963</v>
      </c>
      <c r="H8" s="16">
        <v>42189.58310185185</v>
      </c>
      <c r="I8" s="15" t="s">
        <v>33</v>
      </c>
      <c r="J8" s="15" t="s">
        <v>18</v>
      </c>
      <c r="K8" s="15">
        <v>2</v>
      </c>
      <c r="L8" s="22"/>
      <c r="M8" s="22"/>
      <c r="T8">
        <v>26</v>
      </c>
      <c r="U8">
        <v>3</v>
      </c>
      <c r="V8">
        <v>15</v>
      </c>
      <c r="W8">
        <v>3</v>
      </c>
      <c r="X8"/>
      <c r="Y8"/>
    </row>
    <row r="9" spans="2:25" s="15" customFormat="1" ht="12">
      <c r="B9" s="43"/>
      <c r="C9" s="31"/>
      <c r="F9" s="16">
        <v>42189.58310185185</v>
      </c>
      <c r="G9" s="16">
        <v>42189.590462962966</v>
      </c>
      <c r="H9" s="16">
        <v>42189.59050925926</v>
      </c>
      <c r="I9" s="15" t="s">
        <v>94</v>
      </c>
      <c r="J9" s="15" t="s">
        <v>17</v>
      </c>
      <c r="K9" s="15">
        <v>-1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43"/>
      <c r="C10" s="31"/>
      <c r="F10" s="16">
        <v>42189.59050925926</v>
      </c>
      <c r="G10" s="16">
        <v>42189.59292824074</v>
      </c>
      <c r="H10" s="16">
        <v>42189.59484953704</v>
      </c>
      <c r="I10" s="15" t="s">
        <v>32</v>
      </c>
      <c r="J10" s="15" t="s">
        <v>16</v>
      </c>
      <c r="K10" s="15">
        <v>-1</v>
      </c>
      <c r="L10" s="22"/>
      <c r="M10" s="22"/>
      <c r="T10">
        <v>14</v>
      </c>
      <c r="U10">
        <v>3</v>
      </c>
      <c r="V10"/>
      <c r="W10"/>
      <c r="X10"/>
      <c r="Y10"/>
    </row>
    <row r="11" spans="2:25" s="15" customFormat="1" ht="12">
      <c r="B11" s="43"/>
      <c r="C11" s="31"/>
      <c r="F11" s="16">
        <v>42189.59484953704</v>
      </c>
      <c r="G11" s="16">
        <v>42189.59758101852</v>
      </c>
      <c r="H11" s="16">
        <v>42189.60155092592</v>
      </c>
      <c r="I11" s="15" t="s">
        <v>79</v>
      </c>
      <c r="J11" s="15" t="s">
        <v>16</v>
      </c>
      <c r="K11" s="15">
        <v>0</v>
      </c>
      <c r="L11" s="22"/>
      <c r="M11" s="22"/>
      <c r="T11">
        <v>26</v>
      </c>
      <c r="U11">
        <v>2</v>
      </c>
      <c r="V11"/>
      <c r="W11"/>
      <c r="X11"/>
      <c r="Y11"/>
    </row>
    <row r="12" spans="2:25" s="15" customFormat="1" ht="12">
      <c r="B12" s="43"/>
      <c r="C12" s="31"/>
      <c r="F12" s="16">
        <v>42189.60155092592</v>
      </c>
      <c r="G12" s="16">
        <v>42189.62684027778</v>
      </c>
      <c r="H12" s="16">
        <v>42189.62993055556</v>
      </c>
      <c r="I12" s="15" t="s">
        <v>79</v>
      </c>
      <c r="J12" s="15" t="s">
        <v>16</v>
      </c>
      <c r="K12" s="15">
        <v>2</v>
      </c>
      <c r="L12" s="22"/>
      <c r="M12" s="22"/>
      <c r="T12">
        <v>27</v>
      </c>
      <c r="U12">
        <v>2</v>
      </c>
      <c r="V12">
        <v>18</v>
      </c>
      <c r="W12">
        <v>2</v>
      </c>
      <c r="X12">
        <v>17</v>
      </c>
      <c r="Y12">
        <v>2</v>
      </c>
    </row>
    <row r="13" spans="2:25" s="15" customFormat="1" ht="12">
      <c r="B13" s="43"/>
      <c r="C13" s="31"/>
      <c r="F13" s="16">
        <v>42189.62993055556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>
        <v>100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>
        <v>60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500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40</v>
      </c>
      <c r="C18" s="31">
        <v>750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200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90</v>
      </c>
      <c r="C20" s="32">
        <v>300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32">
        <v>40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/>
      <c r="C23" s="35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>
        <v>60</v>
      </c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>
        <v>60</v>
      </c>
      <c r="C27" s="35"/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200" zoomScaleNormal="200" workbookViewId="0" topLeftCell="B1">
      <selection activeCell="F16" sqref="F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42189.68</v>
      </c>
      <c r="G2" s="16">
        <v>42189.68138888889</v>
      </c>
      <c r="H2" s="16">
        <v>42189.68498842593</v>
      </c>
      <c r="I2" s="15" t="s">
        <v>28</v>
      </c>
      <c r="J2" s="15" t="s">
        <v>16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1910</v>
      </c>
      <c r="C3" s="24">
        <f>SUM(C4:C30)</f>
        <v>190</v>
      </c>
      <c r="F3" s="16">
        <v>42189.68498842593</v>
      </c>
      <c r="G3" s="16">
        <v>42189.688101851854</v>
      </c>
      <c r="H3" s="16">
        <v>42189.69002314815</v>
      </c>
      <c r="I3" s="15" t="s">
        <v>37</v>
      </c>
      <c r="J3" s="15" t="s">
        <v>16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43"/>
      <c r="C4" s="31"/>
      <c r="F4" s="16">
        <v>42189.69002314815</v>
      </c>
      <c r="G4" s="16">
        <v>42189.69175925926</v>
      </c>
      <c r="H4" s="16">
        <v>42189.695185185185</v>
      </c>
      <c r="I4" s="15" t="s">
        <v>90</v>
      </c>
      <c r="J4" s="15" t="s">
        <v>16</v>
      </c>
      <c r="K4" s="15">
        <v>0</v>
      </c>
      <c r="L4" s="22"/>
      <c r="M4" s="22"/>
      <c r="T4">
        <v>23</v>
      </c>
      <c r="U4">
        <v>2</v>
      </c>
      <c r="V4">
        <v>19</v>
      </c>
      <c r="W4">
        <v>2</v>
      </c>
      <c r="X4"/>
      <c r="Y4"/>
    </row>
    <row r="5" spans="2:25" s="15" customFormat="1" ht="12">
      <c r="B5" s="43"/>
      <c r="C5" s="31"/>
      <c r="F5" s="16">
        <v>42189.695185185185</v>
      </c>
      <c r="G5" s="16">
        <v>42189.69709490741</v>
      </c>
      <c r="H5" s="16">
        <v>42189.6997337963</v>
      </c>
      <c r="I5" s="15" t="s">
        <v>31</v>
      </c>
      <c r="J5" s="15" t="s">
        <v>18</v>
      </c>
      <c r="K5" s="15">
        <v>1</v>
      </c>
      <c r="L5" s="22">
        <v>100</v>
      </c>
      <c r="M5" s="22"/>
      <c r="T5">
        <v>24</v>
      </c>
      <c r="U5">
        <v>3</v>
      </c>
      <c r="V5">
        <v>20</v>
      </c>
      <c r="W5">
        <v>3</v>
      </c>
      <c r="X5"/>
      <c r="Y5"/>
    </row>
    <row r="6" spans="2:25" s="15" customFormat="1" ht="12">
      <c r="B6" s="43"/>
      <c r="C6" s="31"/>
      <c r="F6" s="16">
        <v>42189.6997337963</v>
      </c>
      <c r="G6" s="16">
        <v>42189.70119212963</v>
      </c>
      <c r="H6" s="16">
        <v>42189.70412037037</v>
      </c>
      <c r="I6" s="15" t="s">
        <v>28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18</v>
      </c>
      <c r="W6">
        <v>2</v>
      </c>
      <c r="X6"/>
      <c r="Y6"/>
    </row>
    <row r="7" spans="2:25" s="15" customFormat="1" ht="12">
      <c r="B7" s="43"/>
      <c r="C7" s="31"/>
      <c r="F7" s="16">
        <v>42189.70412037037</v>
      </c>
      <c r="G7" s="16">
        <v>42189.714004629626</v>
      </c>
      <c r="H7" s="16">
        <v>42189.71408564815</v>
      </c>
      <c r="I7" s="15" t="s">
        <v>28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>
        <v>17</v>
      </c>
      <c r="W7">
        <v>2</v>
      </c>
      <c r="X7"/>
      <c r="Y7"/>
    </row>
    <row r="8" spans="2:25" s="15" customFormat="1" ht="12">
      <c r="B8" s="43"/>
      <c r="C8" s="31"/>
      <c r="F8" s="16">
        <v>42189.71408564815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K10" s="52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30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700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60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>
        <v>90</v>
      </c>
      <c r="C22" s="31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>
        <v>30</v>
      </c>
      <c r="C23" s="35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>
        <v>100</v>
      </c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100</v>
      </c>
      <c r="C25" s="35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250" zoomScaleNormal="250" workbookViewId="0" topLeftCell="A1">
      <selection activeCell="L12" sqref="L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42189.71423611111</v>
      </c>
      <c r="G2" s="16">
        <v>42189.71622685185</v>
      </c>
      <c r="H2" s="16">
        <v>42189.71884259259</v>
      </c>
      <c r="I2" s="15" t="s">
        <v>81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53">
        <f>SUM(B4:B30)</f>
        <v>2460</v>
      </c>
      <c r="C3" s="24">
        <f>SUM(C4:C30)</f>
        <v>560</v>
      </c>
      <c r="F3" s="16">
        <v>42189.71884259259</v>
      </c>
      <c r="G3" s="16">
        <v>42189.72053240741</v>
      </c>
      <c r="H3" s="16">
        <v>42189.72277777778</v>
      </c>
      <c r="I3" s="15" t="s">
        <v>81</v>
      </c>
      <c r="J3" s="15" t="s">
        <v>15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44"/>
      <c r="C4" s="2"/>
      <c r="F4" s="16">
        <v>42189.72277777778</v>
      </c>
      <c r="G4" s="16">
        <v>42189.725324074076</v>
      </c>
      <c r="H4" s="16">
        <v>42189.728425925925</v>
      </c>
      <c r="I4" s="15" t="s">
        <v>31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44"/>
      <c r="C5" s="2"/>
      <c r="F5" s="16">
        <v>42189.728425925925</v>
      </c>
      <c r="G5" s="16">
        <v>42189.734606481485</v>
      </c>
      <c r="H5" s="16">
        <v>42189.7346412037</v>
      </c>
      <c r="I5" s="15" t="s">
        <v>33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44"/>
      <c r="C6" s="2"/>
      <c r="F6" s="16">
        <v>42189.7346412037</v>
      </c>
      <c r="G6" s="16">
        <v>42189.73625</v>
      </c>
      <c r="H6" s="16">
        <v>42189.74</v>
      </c>
      <c r="I6" s="15" t="s">
        <v>90</v>
      </c>
      <c r="J6" s="15" t="s">
        <v>17</v>
      </c>
      <c r="K6" s="15">
        <v>0</v>
      </c>
      <c r="L6" s="22"/>
      <c r="M6" s="22"/>
      <c r="T6">
        <v>23</v>
      </c>
      <c r="U6">
        <v>3</v>
      </c>
      <c r="V6"/>
      <c r="W6"/>
      <c r="X6"/>
      <c r="Y6"/>
    </row>
    <row r="7" spans="2:25" s="15" customFormat="1" ht="12">
      <c r="B7" s="44"/>
      <c r="C7" s="2"/>
      <c r="F7" s="16">
        <v>42189.74</v>
      </c>
      <c r="G7" s="16">
        <v>42189.74212962963</v>
      </c>
      <c r="H7" s="16">
        <v>42189.74612268519</v>
      </c>
      <c r="I7" s="15" t="s">
        <v>28</v>
      </c>
      <c r="J7" s="15" t="s">
        <v>17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4"/>
      <c r="C8" s="2"/>
      <c r="F8" s="16">
        <v>42189.74612268519</v>
      </c>
      <c r="G8" s="16">
        <v>42189.74964120371</v>
      </c>
      <c r="H8" s="16">
        <v>42189.75305555556</v>
      </c>
      <c r="I8" s="15" t="s">
        <v>28</v>
      </c>
      <c r="J8" s="15" t="s">
        <v>16</v>
      </c>
      <c r="K8" s="15">
        <v>2</v>
      </c>
      <c r="L8" s="22"/>
      <c r="M8" s="22"/>
      <c r="T8">
        <v>25</v>
      </c>
      <c r="U8">
        <v>2</v>
      </c>
      <c r="V8">
        <v>20</v>
      </c>
      <c r="W8">
        <v>2</v>
      </c>
      <c r="X8">
        <v>19</v>
      </c>
      <c r="Y8">
        <v>2</v>
      </c>
    </row>
    <row r="9" spans="2:25" s="15" customFormat="1" ht="12">
      <c r="B9" s="44"/>
      <c r="C9" s="2"/>
      <c r="F9" s="16">
        <v>42189.75305555556</v>
      </c>
      <c r="G9" s="16">
        <v>42189.75795138889</v>
      </c>
      <c r="H9" s="16">
        <v>42189.76005787037</v>
      </c>
      <c r="I9" s="15" t="s">
        <v>37</v>
      </c>
      <c r="J9" s="15" t="s">
        <v>15</v>
      </c>
      <c r="K9" s="15">
        <v>-1</v>
      </c>
      <c r="L9" s="22"/>
      <c r="M9" s="22"/>
      <c r="T9">
        <v>19</v>
      </c>
      <c r="U9">
        <v>3</v>
      </c>
      <c r="V9"/>
      <c r="W9"/>
      <c r="X9"/>
      <c r="Y9"/>
    </row>
    <row r="10" spans="2:25" s="15" customFormat="1" ht="12">
      <c r="B10" s="44"/>
      <c r="C10" s="2"/>
      <c r="F10" s="16">
        <v>42189.76005787037</v>
      </c>
      <c r="G10" s="16">
        <v>42189.78428240741</v>
      </c>
      <c r="H10" s="16">
        <v>42189.78700231481</v>
      </c>
      <c r="I10" s="15" t="s">
        <v>28</v>
      </c>
      <c r="J10" s="15" t="s">
        <v>15</v>
      </c>
      <c r="K10" s="15">
        <v>2</v>
      </c>
      <c r="L10" s="22"/>
      <c r="M10" s="22"/>
      <c r="T10">
        <v>26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44"/>
      <c r="C11" s="2"/>
      <c r="F11" s="16">
        <v>42189.78700231481</v>
      </c>
      <c r="G11" s="16">
        <v>42189.793587962966</v>
      </c>
      <c r="H11" s="16">
        <v>42189.79369212963</v>
      </c>
      <c r="I11" s="15" t="s">
        <v>27</v>
      </c>
      <c r="J11" s="15" t="s">
        <v>18</v>
      </c>
      <c r="K11" s="15">
        <v>2</v>
      </c>
      <c r="L11" s="22">
        <v>100</v>
      </c>
      <c r="M11" s="22"/>
      <c r="T11">
        <v>27</v>
      </c>
      <c r="U11">
        <v>3</v>
      </c>
      <c r="V11">
        <v>18</v>
      </c>
      <c r="W11">
        <v>3</v>
      </c>
      <c r="X11"/>
      <c r="Y11"/>
    </row>
    <row r="12" spans="2:25" s="15" customFormat="1" ht="12">
      <c r="B12" s="44"/>
      <c r="C12" s="2"/>
      <c r="F12" s="16">
        <v>42189.79369212963</v>
      </c>
      <c r="G12" s="16">
        <v>42189.79908564815</v>
      </c>
      <c r="H12" s="16">
        <v>42189.800578703704</v>
      </c>
      <c r="I12" s="15" t="s">
        <v>35</v>
      </c>
      <c r="J12" s="15" t="s">
        <v>16</v>
      </c>
      <c r="K12" s="15">
        <v>1</v>
      </c>
      <c r="L12" s="22"/>
      <c r="M12" s="22"/>
      <c r="T12">
        <v>28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5" customFormat="1" ht="12">
      <c r="B13" s="44"/>
      <c r="C13" s="2"/>
      <c r="F13" s="16">
        <v>42189.800578703704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4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4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4">
        <v>500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4">
        <v>780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4">
        <v>60</v>
      </c>
      <c r="C18" s="2">
        <v>160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4">
        <v>500</v>
      </c>
      <c r="C19" s="2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5">
        <v>60</v>
      </c>
      <c r="C20" s="33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>
        <v>60</v>
      </c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5">
        <v>60</v>
      </c>
      <c r="C22" s="33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4">
        <v>60</v>
      </c>
      <c r="C23" s="2">
        <v>30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5"/>
      <c r="C24" s="33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51">
        <v>100</v>
      </c>
      <c r="C25" s="34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5">
        <v>100</v>
      </c>
      <c r="C26" s="33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5"/>
      <c r="C27" s="33">
        <v>120</v>
      </c>
      <c r="F27" s="16"/>
      <c r="T27"/>
      <c r="U27"/>
      <c r="V27"/>
      <c r="W27"/>
      <c r="X27"/>
      <c r="Y27"/>
    </row>
    <row r="28" spans="2:25" s="15" customFormat="1" ht="12.75" thickBot="1">
      <c r="B28" s="51">
        <v>180</v>
      </c>
      <c r="C28" s="34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4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4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4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4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4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200" zoomScaleNormal="200" workbookViewId="0" topLeftCell="A1">
      <selection activeCell="C3" sqref="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42189.80065972222</v>
      </c>
      <c r="G2" s="16">
        <v>42189.80547453704</v>
      </c>
      <c r="H2" s="16">
        <v>42189.809594907405</v>
      </c>
      <c r="I2" s="15" t="s">
        <v>37</v>
      </c>
      <c r="J2" s="15" t="s">
        <v>17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2940</v>
      </c>
      <c r="C3" s="24">
        <f>SUM(C4:C30)</f>
        <v>690</v>
      </c>
      <c r="F3" s="16">
        <v>42189.809594907405</v>
      </c>
      <c r="G3" s="16">
        <v>42189.813252314816</v>
      </c>
      <c r="H3" s="16">
        <v>42189.81625</v>
      </c>
      <c r="I3" s="15" t="s">
        <v>83</v>
      </c>
      <c r="J3" s="15" t="s">
        <v>17</v>
      </c>
      <c r="K3" s="15">
        <v>2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3"/>
      <c r="C4" s="31"/>
      <c r="F4" s="16">
        <v>42189.81625</v>
      </c>
      <c r="G4" s="16">
        <v>42189.818877314814</v>
      </c>
      <c r="H4" s="16">
        <v>42189.82373842593</v>
      </c>
      <c r="I4" s="15" t="s">
        <v>29</v>
      </c>
      <c r="J4" s="15" t="s">
        <v>16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43"/>
      <c r="C5" s="31"/>
      <c r="F5" s="16">
        <v>42189.82373842593</v>
      </c>
      <c r="G5" s="16">
        <v>42189.82380787037</v>
      </c>
      <c r="H5" s="16">
        <v>42189.82613425926</v>
      </c>
      <c r="I5" s="15" t="s">
        <v>82</v>
      </c>
      <c r="J5" s="15" t="s">
        <v>16</v>
      </c>
      <c r="K5" s="15">
        <v>-1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43"/>
      <c r="C6" s="31"/>
      <c r="F6" s="16">
        <v>42189.82613425926</v>
      </c>
      <c r="G6" s="16">
        <v>42189.82875</v>
      </c>
      <c r="H6" s="16">
        <v>42189.829884259256</v>
      </c>
      <c r="I6" s="15" t="s">
        <v>31</v>
      </c>
      <c r="J6" s="15" t="s">
        <v>15</v>
      </c>
      <c r="K6" s="15">
        <v>3</v>
      </c>
      <c r="L6" s="22"/>
      <c r="M6" s="22"/>
      <c r="T6">
        <v>21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31"/>
      <c r="F7" s="16">
        <v>42189.829884259256</v>
      </c>
      <c r="G7" s="16">
        <v>42189.83329861111</v>
      </c>
      <c r="H7" s="16">
        <v>42189.835706018515</v>
      </c>
      <c r="I7" s="15" t="s">
        <v>79</v>
      </c>
      <c r="J7" s="15" t="s">
        <v>16</v>
      </c>
      <c r="K7" s="15">
        <v>1</v>
      </c>
      <c r="L7" s="22">
        <v>100</v>
      </c>
      <c r="M7" s="22"/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">
      <c r="B8" s="43"/>
      <c r="C8" s="31"/>
      <c r="F8" s="16">
        <v>42189.83571759259</v>
      </c>
      <c r="G8" s="16">
        <v>42189.83787037037</v>
      </c>
      <c r="H8" s="16">
        <v>42189.84179398148</v>
      </c>
      <c r="I8" s="15" t="s">
        <v>37</v>
      </c>
      <c r="J8" s="15" t="s">
        <v>16</v>
      </c>
      <c r="K8" s="15">
        <v>-2</v>
      </c>
      <c r="L8" s="22">
        <v>100</v>
      </c>
      <c r="M8" s="22"/>
      <c r="T8">
        <v>17</v>
      </c>
      <c r="U8">
        <v>3</v>
      </c>
      <c r="V8">
        <v>17</v>
      </c>
      <c r="W8">
        <v>2</v>
      </c>
      <c r="X8"/>
      <c r="Y8"/>
    </row>
    <row r="9" spans="2:25" s="15" customFormat="1" ht="12">
      <c r="B9" s="43"/>
      <c r="C9" s="31"/>
      <c r="F9" s="16">
        <v>42189.84179398148</v>
      </c>
      <c r="G9" s="16">
        <v>42189.848229166666</v>
      </c>
      <c r="H9" s="16">
        <v>42189.84826388889</v>
      </c>
      <c r="I9" s="15" t="s">
        <v>29</v>
      </c>
      <c r="J9" s="15" t="s">
        <v>15</v>
      </c>
      <c r="K9" s="15">
        <v>0</v>
      </c>
      <c r="L9" s="22"/>
      <c r="M9" s="22"/>
      <c r="T9">
        <v>23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43"/>
      <c r="C10" s="31"/>
      <c r="F10" s="16">
        <v>42189.84826388889</v>
      </c>
      <c r="G10" s="16">
        <v>42189.85486111111</v>
      </c>
      <c r="H10" s="16">
        <v>42189.857094907406</v>
      </c>
      <c r="I10" s="15" t="s">
        <v>79</v>
      </c>
      <c r="J10" s="15" t="s">
        <v>15</v>
      </c>
      <c r="K10" s="15">
        <v>1</v>
      </c>
      <c r="L10" s="22"/>
      <c r="M10" s="22"/>
      <c r="T10">
        <v>24</v>
      </c>
      <c r="U10">
        <v>2</v>
      </c>
      <c r="V10">
        <v>15</v>
      </c>
      <c r="W10">
        <v>2</v>
      </c>
      <c r="X10"/>
      <c r="Y10"/>
    </row>
    <row r="11" spans="2:25" s="15" customFormat="1" ht="12">
      <c r="B11" s="43"/>
      <c r="C11" s="31"/>
      <c r="F11" s="16">
        <v>42189.857094907406</v>
      </c>
      <c r="G11" s="16">
        <v>42189.86039351852</v>
      </c>
      <c r="H11" s="16">
        <v>42189.86310185185</v>
      </c>
      <c r="I11" s="15" t="s">
        <v>82</v>
      </c>
      <c r="J11" s="15" t="s">
        <v>16</v>
      </c>
      <c r="K11" s="15">
        <v>1</v>
      </c>
      <c r="L11" s="22"/>
      <c r="M11" s="22"/>
      <c r="T11">
        <v>25</v>
      </c>
      <c r="U11">
        <v>2</v>
      </c>
      <c r="V11">
        <v>14</v>
      </c>
      <c r="W11">
        <v>2</v>
      </c>
      <c r="X11"/>
      <c r="Y11"/>
    </row>
    <row r="12" spans="2:25" s="15" customFormat="1" ht="12">
      <c r="B12" s="43">
        <v>500</v>
      </c>
      <c r="C12" s="31"/>
      <c r="F12" s="16">
        <v>42189.86310185185</v>
      </c>
      <c r="G12" s="16">
        <v>42189.86528935185</v>
      </c>
      <c r="H12" s="16">
        <v>42189.86751157408</v>
      </c>
      <c r="I12" s="15" t="s">
        <v>83</v>
      </c>
      <c r="J12" s="15" t="s">
        <v>16</v>
      </c>
      <c r="K12" s="15">
        <v>-1</v>
      </c>
      <c r="L12" s="22"/>
      <c r="M12" s="22"/>
      <c r="T12">
        <v>16</v>
      </c>
      <c r="U12">
        <v>3</v>
      </c>
      <c r="V12"/>
      <c r="W12"/>
      <c r="X12"/>
      <c r="Y12"/>
    </row>
    <row r="13" spans="2:25" s="15" customFormat="1" ht="12">
      <c r="B13" s="43">
        <v>780</v>
      </c>
      <c r="C13" s="31"/>
      <c r="F13" s="16">
        <v>42189.86751157408</v>
      </c>
      <c r="G13" s="16">
        <v>42189.86969907407</v>
      </c>
      <c r="H13" s="16">
        <v>42189.87366898148</v>
      </c>
      <c r="I13" s="15" t="s">
        <v>28</v>
      </c>
      <c r="J13" s="15" t="s">
        <v>17</v>
      </c>
      <c r="K13" s="15">
        <v>2</v>
      </c>
      <c r="L13" s="22"/>
      <c r="M13" s="22"/>
      <c r="T13">
        <v>26</v>
      </c>
      <c r="U13">
        <v>3</v>
      </c>
      <c r="V13">
        <v>15</v>
      </c>
      <c r="W13">
        <v>3</v>
      </c>
      <c r="X13"/>
      <c r="Y13"/>
    </row>
    <row r="14" spans="2:25" s="15" customFormat="1" ht="12">
      <c r="B14" s="43">
        <v>20</v>
      </c>
      <c r="C14" s="31"/>
      <c r="F14" s="16">
        <v>42189.87366898148</v>
      </c>
      <c r="G14" s="16">
        <v>42189.877546296295</v>
      </c>
      <c r="H14" s="16">
        <v>42189.881319444445</v>
      </c>
      <c r="I14" s="15" t="s">
        <v>35</v>
      </c>
      <c r="J14" s="15" t="s">
        <v>16</v>
      </c>
      <c r="K14" s="15">
        <v>1</v>
      </c>
      <c r="L14" s="22"/>
      <c r="M14" s="22"/>
      <c r="T14">
        <v>27</v>
      </c>
      <c r="U14">
        <v>2</v>
      </c>
      <c r="V14">
        <v>13</v>
      </c>
      <c r="W14">
        <v>2</v>
      </c>
      <c r="X14">
        <v>12</v>
      </c>
      <c r="Y14">
        <v>2</v>
      </c>
    </row>
    <row r="15" spans="2:25" s="15" customFormat="1" ht="12">
      <c r="B15" s="43">
        <v>20</v>
      </c>
      <c r="C15" s="31">
        <v>60</v>
      </c>
      <c r="F15" s="16">
        <v>42189.881319444445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700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100</v>
      </c>
      <c r="C17" s="31">
        <v>200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120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90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50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>
        <v>60</v>
      </c>
      <c r="C21" s="31">
        <v>70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>
        <v>60</v>
      </c>
      <c r="C22" s="32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>
        <v>120</v>
      </c>
      <c r="C23" s="35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3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>
        <v>80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>
        <v>180</v>
      </c>
      <c r="C27" s="35"/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200" zoomScaleNormal="200" workbookViewId="0" topLeftCell="B1">
      <selection activeCell="I19" sqref="I1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42189.93429398148</v>
      </c>
      <c r="G2" s="16">
        <v>42189.93436342593</v>
      </c>
      <c r="H2" s="16">
        <v>42189.934432870374</v>
      </c>
      <c r="I2" s="15" t="s">
        <v>80</v>
      </c>
      <c r="J2" s="15" t="s">
        <v>17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24">
        <f>SUM(B4:B30)</f>
        <v>840</v>
      </c>
      <c r="C3" s="24">
        <f>SUM(C4:C30)</f>
        <v>1200</v>
      </c>
      <c r="F3" s="16">
        <v>42189.934432870374</v>
      </c>
      <c r="G3" s="16">
        <v>42189.936527777776</v>
      </c>
      <c r="H3" s="16">
        <v>42189.93914351852</v>
      </c>
      <c r="I3" s="15" t="s">
        <v>27</v>
      </c>
      <c r="J3" s="15" t="s">
        <v>15</v>
      </c>
      <c r="K3" s="15">
        <v>1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43"/>
      <c r="C4" s="31"/>
      <c r="F4" s="16">
        <v>42189.93914351852</v>
      </c>
      <c r="G4" s="16">
        <v>42189.941724537035</v>
      </c>
      <c r="H4" s="16">
        <v>42189.94556712963</v>
      </c>
      <c r="I4" s="15" t="s">
        <v>83</v>
      </c>
      <c r="J4" s="15" t="s">
        <v>16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43"/>
      <c r="C5" s="31"/>
      <c r="F5" s="16">
        <v>42189.94556712963</v>
      </c>
      <c r="G5" s="16">
        <v>42189.949224537035</v>
      </c>
      <c r="H5" s="16">
        <v>42189.95201388889</v>
      </c>
      <c r="I5" s="15" t="s">
        <v>27</v>
      </c>
      <c r="J5" s="15" t="s">
        <v>17</v>
      </c>
      <c r="K5" s="15">
        <v>1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43"/>
      <c r="C6" s="31"/>
      <c r="F6" s="16">
        <v>42189.95201388889</v>
      </c>
      <c r="G6" s="16">
        <v>42189.96445601852</v>
      </c>
      <c r="H6" s="16">
        <v>42189.96450231481</v>
      </c>
      <c r="I6" s="15" t="s">
        <v>27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31"/>
      <c r="F7" s="16">
        <v>42189.96450231481</v>
      </c>
      <c r="G7" s="16">
        <v>42189.966990740744</v>
      </c>
      <c r="H7" s="16">
        <v>42189.97017361111</v>
      </c>
      <c r="I7" s="15" t="s">
        <v>83</v>
      </c>
      <c r="J7" s="15" t="s">
        <v>17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42189.97017361111</v>
      </c>
      <c r="G8" s="16">
        <v>42189.97599537037</v>
      </c>
      <c r="H8" s="16">
        <v>42189.97604166667</v>
      </c>
      <c r="I8" s="15" t="s">
        <v>83</v>
      </c>
      <c r="J8" s="15" t="s">
        <v>17</v>
      </c>
      <c r="K8" s="15">
        <v>0</v>
      </c>
      <c r="L8" s="22"/>
      <c r="M8" s="22"/>
      <c r="T8">
        <v>25</v>
      </c>
      <c r="U8">
        <v>3</v>
      </c>
      <c r="V8"/>
      <c r="W8"/>
      <c r="X8"/>
      <c r="Y8"/>
    </row>
    <row r="9" spans="2:25" s="15" customFormat="1" ht="12">
      <c r="B9" s="43"/>
      <c r="C9" s="31"/>
      <c r="F9" s="16">
        <v>42189.97604166667</v>
      </c>
      <c r="G9" s="16">
        <v>42189.9780787037</v>
      </c>
      <c r="H9" s="16">
        <v>42189.97930555556</v>
      </c>
      <c r="I9" s="15" t="s">
        <v>30</v>
      </c>
      <c r="J9" s="15" t="s">
        <v>17</v>
      </c>
      <c r="K9" s="15">
        <v>2</v>
      </c>
      <c r="L9" s="22"/>
      <c r="M9" s="22"/>
      <c r="T9">
        <v>26</v>
      </c>
      <c r="U9">
        <v>3</v>
      </c>
      <c r="V9">
        <v>19</v>
      </c>
      <c r="W9">
        <v>3</v>
      </c>
      <c r="X9"/>
      <c r="Y9"/>
    </row>
    <row r="10" spans="2:25" s="15" customFormat="1" ht="12">
      <c r="B10" s="43"/>
      <c r="C10" s="31"/>
      <c r="F10" s="16">
        <v>42189.97930555556</v>
      </c>
      <c r="G10" s="16">
        <v>42189.99979166667</v>
      </c>
      <c r="H10" s="16">
        <v>42189.99986111111</v>
      </c>
      <c r="I10" s="15" t="s">
        <v>83</v>
      </c>
      <c r="J10" s="15" t="s">
        <v>18</v>
      </c>
      <c r="K10" s="15">
        <v>0</v>
      </c>
      <c r="L10" s="22"/>
      <c r="M10" s="22"/>
      <c r="T10">
        <v>27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43"/>
      <c r="C11" s="31"/>
      <c r="F11" s="16">
        <v>42189.99986111111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500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120</v>
      </c>
      <c r="C21" s="32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>
        <v>70</v>
      </c>
      <c r="C22" s="32">
        <v>120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>
        <v>120</v>
      </c>
      <c r="C23" s="35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3"/>
      <c r="C24" s="3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/>
      <c r="C25" s="3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/>
      <c r="C27" s="35">
        <v>70</v>
      </c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200" zoomScaleNormal="200" workbookViewId="0" topLeftCell="A1">
      <selection activeCell="F23" sqref="F2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42189.99998842592</v>
      </c>
      <c r="G2" s="16">
        <v>42190.002847222226</v>
      </c>
      <c r="H2" s="16">
        <v>42190.005520833336</v>
      </c>
      <c r="I2" s="15" t="s">
        <v>37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4470</v>
      </c>
      <c r="C3" s="24">
        <f>SUM(C4:C30)</f>
        <v>450</v>
      </c>
      <c r="F3" s="16">
        <v>42190.005520833336</v>
      </c>
      <c r="G3" s="16">
        <v>42190.00848379629</v>
      </c>
      <c r="H3" s="16">
        <v>42190.013402777775</v>
      </c>
      <c r="I3" s="15" t="s">
        <v>81</v>
      </c>
      <c r="J3" s="15" t="s">
        <v>17</v>
      </c>
      <c r="K3" s="15">
        <v>-2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43"/>
      <c r="C4" s="31"/>
      <c r="F4" s="16">
        <v>42190.013402777775</v>
      </c>
      <c r="G4" s="16">
        <v>42190.016388888886</v>
      </c>
      <c r="H4" s="16">
        <v>42190.01892361111</v>
      </c>
      <c r="I4" s="15" t="s">
        <v>35</v>
      </c>
      <c r="J4" s="15" t="s">
        <v>16</v>
      </c>
      <c r="K4" s="15">
        <v>0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43"/>
      <c r="C5" s="31"/>
      <c r="F5" s="16">
        <v>42190.01892361111</v>
      </c>
      <c r="G5" s="16">
        <v>42190.02125</v>
      </c>
      <c r="H5" s="16">
        <v>42190.023506944446</v>
      </c>
      <c r="I5" s="15" t="s">
        <v>29</v>
      </c>
      <c r="J5" s="15" t="s">
        <v>16</v>
      </c>
      <c r="K5" s="15">
        <v>2</v>
      </c>
      <c r="L5" s="22"/>
      <c r="M5" s="22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5" customFormat="1" ht="12">
      <c r="B6" s="43"/>
      <c r="C6" s="31"/>
      <c r="F6" s="16">
        <v>42190.023506944446</v>
      </c>
      <c r="G6" s="16">
        <v>42190.02700231481</v>
      </c>
      <c r="H6" s="16">
        <v>42190.030127314814</v>
      </c>
      <c r="I6" s="15" t="s">
        <v>88</v>
      </c>
      <c r="J6" s="15" t="s">
        <v>18</v>
      </c>
      <c r="K6" s="15">
        <v>0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43"/>
      <c r="C7" s="31"/>
      <c r="F7" s="16">
        <v>42190.030127314814</v>
      </c>
      <c r="G7" s="16">
        <v>42190.037141203706</v>
      </c>
      <c r="H7" s="16">
        <v>42190.040625</v>
      </c>
      <c r="I7" s="15" t="s">
        <v>95</v>
      </c>
      <c r="J7" s="15" t="s">
        <v>16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42190.040625</v>
      </c>
      <c r="G8" s="16">
        <v>42190.043217592596</v>
      </c>
      <c r="H8" s="16">
        <v>42190.04530092593</v>
      </c>
      <c r="I8" s="15" t="s">
        <v>33</v>
      </c>
      <c r="J8" s="15" t="s">
        <v>18</v>
      </c>
      <c r="K8" s="15">
        <v>1</v>
      </c>
      <c r="L8" s="22"/>
      <c r="M8" s="22"/>
      <c r="T8">
        <v>24</v>
      </c>
      <c r="U8">
        <v>3</v>
      </c>
      <c r="V8">
        <v>17</v>
      </c>
      <c r="W8">
        <v>3</v>
      </c>
      <c r="X8"/>
      <c r="Y8"/>
    </row>
    <row r="9" spans="2:25" s="15" customFormat="1" ht="12">
      <c r="B9" s="43"/>
      <c r="C9" s="31"/>
      <c r="F9" s="16">
        <v>42190.04530092593</v>
      </c>
      <c r="G9" s="16">
        <v>42190.04928240741</v>
      </c>
      <c r="H9" s="16">
        <v>42190.053773148145</v>
      </c>
      <c r="I9" s="15" t="s">
        <v>86</v>
      </c>
      <c r="J9" s="15" t="s">
        <v>18</v>
      </c>
      <c r="K9" s="15">
        <v>-2</v>
      </c>
      <c r="L9" s="22"/>
      <c r="M9" s="22"/>
      <c r="T9">
        <v>16</v>
      </c>
      <c r="U9">
        <v>2</v>
      </c>
      <c r="V9"/>
      <c r="W9"/>
      <c r="X9"/>
      <c r="Y9"/>
    </row>
    <row r="10" spans="2:25" s="15" customFormat="1" ht="12">
      <c r="B10" s="43"/>
      <c r="C10" s="31"/>
      <c r="F10" s="16">
        <v>42190.053773148145</v>
      </c>
      <c r="G10" s="16">
        <v>42190.05752314815</v>
      </c>
      <c r="H10" s="16">
        <v>42190.06076388889</v>
      </c>
      <c r="I10" s="15" t="s">
        <v>92</v>
      </c>
      <c r="J10" s="15" t="s">
        <v>15</v>
      </c>
      <c r="K10" s="15">
        <v>0</v>
      </c>
      <c r="L10" s="22"/>
      <c r="M10" s="22"/>
      <c r="T10">
        <v>24</v>
      </c>
      <c r="U10">
        <v>2</v>
      </c>
      <c r="V10"/>
      <c r="W10"/>
      <c r="X10"/>
      <c r="Y10"/>
    </row>
    <row r="11" spans="2:25" s="15" customFormat="1" ht="12">
      <c r="B11" s="43"/>
      <c r="C11" s="31"/>
      <c r="F11" s="16">
        <v>42190.06076388889</v>
      </c>
      <c r="G11" s="16">
        <v>42190.06396990741</v>
      </c>
      <c r="H11" s="16">
        <v>42190.065625</v>
      </c>
      <c r="I11" s="15" t="s">
        <v>100</v>
      </c>
      <c r="J11" s="15" t="s">
        <v>16</v>
      </c>
      <c r="K11" s="15">
        <v>0</v>
      </c>
      <c r="L11" s="22"/>
      <c r="M11" s="22"/>
      <c r="T11">
        <v>25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43"/>
      <c r="C12" s="31"/>
      <c r="F12" s="16">
        <v>42190.065625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>
        <v>500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>
        <v>1500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700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60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500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180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120</v>
      </c>
      <c r="C22" s="35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6"/>
      <c r="C23" s="32">
        <v>160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>
        <v>100</v>
      </c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210</v>
      </c>
      <c r="C25" s="35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42190.43215277778</v>
      </c>
      <c r="G2" s="16">
        <v>42190.43318287037</v>
      </c>
      <c r="H2" s="16">
        <v>42190.43324074074</v>
      </c>
      <c r="I2" s="15" t="s">
        <v>29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880</v>
      </c>
      <c r="C3" s="24">
        <f>SUM(C4:C30)</f>
        <v>1070</v>
      </c>
      <c r="F3" s="16">
        <v>42190.43324074074</v>
      </c>
      <c r="G3" s="16">
        <v>42190.43583333334</v>
      </c>
      <c r="H3" s="16">
        <v>42190.43586805555</v>
      </c>
      <c r="I3" s="15" t="s">
        <v>28</v>
      </c>
      <c r="J3" s="15" t="s">
        <v>17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42190.43586805555</v>
      </c>
      <c r="G4" s="16">
        <v>42190.43746527778</v>
      </c>
      <c r="H4" s="16">
        <v>42190.44152777778</v>
      </c>
      <c r="I4" s="15" t="s">
        <v>28</v>
      </c>
      <c r="J4" s="15" t="s">
        <v>15</v>
      </c>
      <c r="K4" s="15">
        <v>1</v>
      </c>
      <c r="L4" s="22"/>
      <c r="M4" s="22"/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">
      <c r="B5" s="43"/>
      <c r="C5" s="31"/>
      <c r="F5" s="16">
        <v>42190.44152777778</v>
      </c>
      <c r="G5" s="16">
        <v>42190.444652777776</v>
      </c>
      <c r="H5" s="16">
        <v>42190.44732638889</v>
      </c>
      <c r="I5" s="15" t="s">
        <v>99</v>
      </c>
      <c r="J5" s="15" t="s">
        <v>18</v>
      </c>
      <c r="K5" s="15">
        <v>-1</v>
      </c>
      <c r="L5" s="22"/>
      <c r="M5" s="22"/>
      <c r="T5">
        <v>17</v>
      </c>
      <c r="U5">
        <v>2</v>
      </c>
      <c r="V5"/>
      <c r="W5"/>
      <c r="X5"/>
      <c r="Y5"/>
    </row>
    <row r="6" spans="2:25" s="15" customFormat="1" ht="12">
      <c r="B6" s="43"/>
      <c r="C6" s="31"/>
      <c r="F6" s="16">
        <v>42190.44732638889</v>
      </c>
      <c r="G6" s="16">
        <v>42190.45434027778</v>
      </c>
      <c r="H6" s="16">
        <v>42190.456400462965</v>
      </c>
      <c r="I6" s="15" t="s">
        <v>29</v>
      </c>
      <c r="J6" s="15" t="s">
        <v>18</v>
      </c>
      <c r="K6" s="15">
        <v>1</v>
      </c>
      <c r="L6" s="22"/>
      <c r="M6" s="22"/>
      <c r="T6">
        <v>24</v>
      </c>
      <c r="U6">
        <v>3</v>
      </c>
      <c r="V6">
        <v>20</v>
      </c>
      <c r="W6">
        <v>3</v>
      </c>
      <c r="X6"/>
      <c r="Y6"/>
    </row>
    <row r="7" spans="2:25" s="15" customFormat="1" ht="12">
      <c r="B7" s="43"/>
      <c r="C7" s="31"/>
      <c r="F7" s="16">
        <v>42190.456400462965</v>
      </c>
      <c r="G7" s="16">
        <v>42190.459016203706</v>
      </c>
      <c r="H7" s="16">
        <v>42190.46212962963</v>
      </c>
      <c r="I7" s="15" t="s">
        <v>29</v>
      </c>
      <c r="J7" s="15" t="s">
        <v>17</v>
      </c>
      <c r="K7" s="15">
        <v>0</v>
      </c>
      <c r="L7" s="22"/>
      <c r="M7" s="22"/>
      <c r="T7">
        <v>25</v>
      </c>
      <c r="U7">
        <v>3</v>
      </c>
      <c r="V7">
        <v>19</v>
      </c>
      <c r="W7">
        <v>3</v>
      </c>
      <c r="X7"/>
      <c r="Y7"/>
    </row>
    <row r="8" spans="2:25" s="15" customFormat="1" ht="12">
      <c r="B8" s="43"/>
      <c r="C8" s="31"/>
      <c r="F8" s="16">
        <v>42190.46212962963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100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500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30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32">
        <v>100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>
        <v>100</v>
      </c>
      <c r="C23" s="35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/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/>
      <c r="C25" s="35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200" zoomScaleNormal="200" workbookViewId="0" topLeftCell="A1">
      <selection activeCell="G23" sqref="G2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42190.46225694445</v>
      </c>
      <c r="G2" s="16">
        <v>42190.46443287037</v>
      </c>
      <c r="H2" s="16">
        <v>42190.468356481484</v>
      </c>
      <c r="I2" s="15" t="s">
        <v>28</v>
      </c>
      <c r="J2" s="15" t="s">
        <v>18</v>
      </c>
      <c r="K2" s="15">
        <v>-3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2230</v>
      </c>
      <c r="C3" s="24">
        <f>SUM(C4:C30)</f>
        <v>690</v>
      </c>
      <c r="F3" s="16">
        <v>42190.468356481484</v>
      </c>
      <c r="G3" s="16">
        <v>42190.47262731481</v>
      </c>
      <c r="H3" s="16">
        <v>42190.47892361111</v>
      </c>
      <c r="I3" s="15" t="s">
        <v>30</v>
      </c>
      <c r="J3" s="15" t="s">
        <v>17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43"/>
      <c r="C4" s="31"/>
      <c r="F4" s="16">
        <v>42190.47892361111</v>
      </c>
      <c r="G4" s="16">
        <v>42190.480405092596</v>
      </c>
      <c r="H4" s="16">
        <v>42190.48303240741</v>
      </c>
      <c r="I4" s="15" t="s">
        <v>101</v>
      </c>
      <c r="J4" s="15" t="s">
        <v>17</v>
      </c>
      <c r="K4" s="15">
        <v>1</v>
      </c>
      <c r="L4" s="22"/>
      <c r="M4" s="22"/>
      <c r="T4">
        <v>21</v>
      </c>
      <c r="U4">
        <v>3</v>
      </c>
      <c r="V4">
        <v>20</v>
      </c>
      <c r="W4">
        <v>3</v>
      </c>
      <c r="X4"/>
      <c r="Y4"/>
    </row>
    <row r="5" spans="2:25" s="15" customFormat="1" ht="12">
      <c r="B5" s="43"/>
      <c r="C5" s="31"/>
      <c r="F5" s="16">
        <v>42190.48304398148</v>
      </c>
      <c r="G5" s="16">
        <v>42190.485300925924</v>
      </c>
      <c r="H5" s="16">
        <v>42190.487916666665</v>
      </c>
      <c r="I5" s="15" t="s">
        <v>92</v>
      </c>
      <c r="J5" s="15" t="s">
        <v>15</v>
      </c>
      <c r="K5" s="15">
        <v>0</v>
      </c>
      <c r="L5" s="22"/>
      <c r="M5" s="22"/>
      <c r="T5">
        <v>21</v>
      </c>
      <c r="U5">
        <v>2</v>
      </c>
      <c r="V5"/>
      <c r="W5"/>
      <c r="X5"/>
      <c r="Y5"/>
    </row>
    <row r="6" spans="2:25" s="15" customFormat="1" ht="12">
      <c r="B6" s="43"/>
      <c r="C6" s="31"/>
      <c r="F6" s="16">
        <v>42190.487916666665</v>
      </c>
      <c r="G6" s="16">
        <v>42190.49097222222</v>
      </c>
      <c r="H6" s="16">
        <v>42190.49407407407</v>
      </c>
      <c r="I6" s="15" t="s">
        <v>31</v>
      </c>
      <c r="J6" s="15" t="s">
        <v>15</v>
      </c>
      <c r="K6" s="15">
        <v>-1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43"/>
      <c r="C7" s="31"/>
      <c r="F7" s="16">
        <v>42190.49407407407</v>
      </c>
      <c r="G7" s="16">
        <v>42190.49762731481</v>
      </c>
      <c r="H7" s="16">
        <v>42190.500601851854</v>
      </c>
      <c r="I7" s="15" t="s">
        <v>31</v>
      </c>
      <c r="J7" s="15" t="s">
        <v>16</v>
      </c>
      <c r="K7" s="15">
        <v>-2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42190.500601851854</v>
      </c>
      <c r="G8" s="16">
        <v>42190.50337962963</v>
      </c>
      <c r="H8" s="16">
        <v>42190.505960648145</v>
      </c>
      <c r="I8" s="15" t="s">
        <v>29</v>
      </c>
      <c r="J8" s="15" t="s">
        <v>16</v>
      </c>
      <c r="K8" s="15">
        <v>1</v>
      </c>
      <c r="L8" s="22"/>
      <c r="M8" s="22"/>
      <c r="T8">
        <v>22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5" customFormat="1" ht="12">
      <c r="B9" s="43"/>
      <c r="C9" s="31"/>
      <c r="F9" s="16">
        <v>42190.505960648145</v>
      </c>
      <c r="G9" s="16">
        <v>42190.50802083333</v>
      </c>
      <c r="H9" s="16">
        <v>42190.51206018519</v>
      </c>
      <c r="I9" s="15" t="s">
        <v>28</v>
      </c>
      <c r="J9" s="15" t="s">
        <v>16</v>
      </c>
      <c r="K9" s="15">
        <v>-1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43"/>
      <c r="C10" s="31"/>
      <c r="F10" s="16">
        <v>42190.51206018519</v>
      </c>
      <c r="G10" s="16">
        <v>42190.51421296296</v>
      </c>
      <c r="H10" s="16">
        <v>42190.5165162037</v>
      </c>
      <c r="I10" s="15" t="s">
        <v>32</v>
      </c>
      <c r="J10" s="15" t="s">
        <v>15</v>
      </c>
      <c r="K10" s="15">
        <v>-1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43"/>
      <c r="C11" s="31"/>
      <c r="F11" s="16">
        <v>42190.5165162037</v>
      </c>
      <c r="G11" s="16">
        <v>42190.51967592593</v>
      </c>
      <c r="H11" s="16">
        <v>42190.525821759256</v>
      </c>
      <c r="I11" s="15" t="s">
        <v>30</v>
      </c>
      <c r="J11" s="15" t="s">
        <v>17</v>
      </c>
      <c r="K11" s="15">
        <v>1</v>
      </c>
      <c r="L11" s="22"/>
      <c r="M11" s="22"/>
      <c r="T11">
        <v>23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43">
        <v>500</v>
      </c>
      <c r="C12" s="31"/>
      <c r="F12" s="16">
        <v>42190.525821759256</v>
      </c>
      <c r="G12" s="16">
        <v>42190.52811342593</v>
      </c>
      <c r="H12" s="16">
        <v>42190.530185185184</v>
      </c>
      <c r="I12" s="15" t="s">
        <v>31</v>
      </c>
      <c r="J12" s="15" t="s">
        <v>16</v>
      </c>
      <c r="K12" s="15">
        <v>2</v>
      </c>
      <c r="L12" s="22"/>
      <c r="M12" s="22"/>
      <c r="T12">
        <v>23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43">
        <v>90</v>
      </c>
      <c r="C13" s="31"/>
      <c r="F13" s="16">
        <v>42190.530185185184</v>
      </c>
      <c r="G13" s="16">
        <v>42190.53548611111</v>
      </c>
      <c r="H13" s="16">
        <v>42190.537152777775</v>
      </c>
      <c r="I13" s="15" t="s">
        <v>37</v>
      </c>
      <c r="J13" s="15" t="s">
        <v>18</v>
      </c>
      <c r="K13" s="15">
        <v>0</v>
      </c>
      <c r="L13" s="22"/>
      <c r="M13" s="22"/>
      <c r="T13"/>
      <c r="U13">
        <v>3</v>
      </c>
      <c r="V13"/>
      <c r="W13"/>
      <c r="X13"/>
      <c r="Y13"/>
    </row>
    <row r="14" spans="2:25" s="15" customFormat="1" ht="12">
      <c r="B14" s="43">
        <v>30</v>
      </c>
      <c r="C14" s="31">
        <v>30</v>
      </c>
      <c r="F14" s="16">
        <v>42190.537152777775</v>
      </c>
      <c r="G14" s="16">
        <v>42190.54001157408</v>
      </c>
      <c r="H14" s="16">
        <v>42190.5441087963</v>
      </c>
      <c r="I14" s="15" t="s">
        <v>30</v>
      </c>
      <c r="J14" s="15" t="s">
        <v>16</v>
      </c>
      <c r="K14" s="15">
        <v>1</v>
      </c>
      <c r="L14" s="22"/>
      <c r="M14" s="22"/>
      <c r="T14">
        <v>25</v>
      </c>
      <c r="U14">
        <v>2</v>
      </c>
      <c r="V14">
        <v>15</v>
      </c>
      <c r="W14">
        <v>2</v>
      </c>
      <c r="X14"/>
      <c r="Y14"/>
    </row>
    <row r="15" spans="2:25" s="15" customFormat="1" ht="12">
      <c r="B15" s="43">
        <v>30</v>
      </c>
      <c r="C15" s="31">
        <v>30</v>
      </c>
      <c r="F15" s="16">
        <v>42190.5441087963</v>
      </c>
      <c r="G15" s="16">
        <v>42190.554375</v>
      </c>
      <c r="H15" s="16">
        <v>42190.55449074074</v>
      </c>
      <c r="I15" s="15" t="s">
        <v>27</v>
      </c>
      <c r="J15" s="15" t="s">
        <v>16</v>
      </c>
      <c r="K15" s="15">
        <v>1</v>
      </c>
      <c r="L15" s="22"/>
      <c r="M15" s="22"/>
      <c r="T15">
        <v>26</v>
      </c>
      <c r="U15">
        <v>2</v>
      </c>
      <c r="V15">
        <v>14</v>
      </c>
      <c r="W15">
        <v>2</v>
      </c>
      <c r="X15"/>
      <c r="Y15"/>
    </row>
    <row r="16" spans="2:25" s="15" customFormat="1" ht="12">
      <c r="B16" s="43">
        <v>60</v>
      </c>
      <c r="C16" s="31">
        <v>50</v>
      </c>
      <c r="F16" s="16">
        <v>42190.55449074074</v>
      </c>
      <c r="G16" s="16">
        <v>42190.55584490741</v>
      </c>
      <c r="H16" s="16">
        <v>42190.55773148148</v>
      </c>
      <c r="I16" s="15" t="s">
        <v>31</v>
      </c>
      <c r="J16" s="15" t="s">
        <v>15</v>
      </c>
      <c r="K16" s="15">
        <v>3</v>
      </c>
      <c r="L16" s="22"/>
      <c r="M16" s="22"/>
      <c r="T16">
        <v>27</v>
      </c>
      <c r="U16">
        <v>2</v>
      </c>
      <c r="V16">
        <v>13</v>
      </c>
      <c r="W16">
        <v>2</v>
      </c>
      <c r="X16"/>
      <c r="Y16"/>
    </row>
    <row r="17" spans="2:25" s="15" customFormat="1" ht="12">
      <c r="B17" s="43">
        <v>700</v>
      </c>
      <c r="C17" s="31">
        <v>50</v>
      </c>
      <c r="F17" s="16">
        <v>42190.55773148148</v>
      </c>
      <c r="G17" s="16">
        <v>42190.56125</v>
      </c>
      <c r="H17" s="16">
        <v>42190.563368055555</v>
      </c>
      <c r="I17" s="15" t="s">
        <v>33</v>
      </c>
      <c r="J17" s="15" t="s">
        <v>18</v>
      </c>
      <c r="K17" s="15">
        <v>1</v>
      </c>
      <c r="L17" s="22"/>
      <c r="M17" s="22"/>
      <c r="T17">
        <v>27</v>
      </c>
      <c r="U17">
        <v>3</v>
      </c>
      <c r="V17">
        <v>14</v>
      </c>
      <c r="W17">
        <v>3</v>
      </c>
      <c r="X17"/>
      <c r="Y17"/>
    </row>
    <row r="18" spans="2:25" s="15" customFormat="1" ht="12">
      <c r="B18" s="43">
        <v>30</v>
      </c>
      <c r="C18" s="31">
        <v>200</v>
      </c>
      <c r="F18" s="16">
        <v>42190.563368055555</v>
      </c>
      <c r="G18" s="16">
        <v>42190.56560185185</v>
      </c>
      <c r="H18" s="16">
        <v>42190.567974537036</v>
      </c>
      <c r="I18" s="15" t="s">
        <v>32</v>
      </c>
      <c r="J18" s="15" t="s">
        <v>16</v>
      </c>
      <c r="K18" s="15">
        <v>0</v>
      </c>
      <c r="L18" s="22"/>
      <c r="M18" s="22"/>
      <c r="T18">
        <v>28</v>
      </c>
      <c r="U18">
        <v>2</v>
      </c>
      <c r="V18">
        <v>12</v>
      </c>
      <c r="W18">
        <v>2</v>
      </c>
      <c r="X18"/>
      <c r="Y18"/>
    </row>
    <row r="19" spans="2:25" s="15" customFormat="1" ht="12.75" thickBot="1">
      <c r="B19" s="43">
        <v>50</v>
      </c>
      <c r="C19" s="31">
        <v>100</v>
      </c>
      <c r="F19" s="16">
        <v>42190.567974537036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150</v>
      </c>
      <c r="C20" s="32">
        <v>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100</v>
      </c>
      <c r="C21" s="32">
        <v>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120</v>
      </c>
      <c r="C22" s="35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>
        <v>60</v>
      </c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/>
      <c r="C24" s="32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>
        <v>40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>
        <v>60</v>
      </c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48">
        <v>90</v>
      </c>
      <c r="C28" s="35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6"/>
  <sheetViews>
    <sheetView zoomScale="150" zoomScaleNormal="150" workbookViewId="0" topLeftCell="AV17">
      <selection activeCell="C28" sqref="C28"/>
    </sheetView>
  </sheetViews>
  <sheetFormatPr defaultColWidth="9.140625" defaultRowHeight="12.75"/>
  <cols>
    <col min="1" max="1" width="18.140625" style="37" customWidth="1"/>
    <col min="2" max="2" width="12.8515625" style="37" customWidth="1"/>
    <col min="3" max="3" width="16.421875" style="37" customWidth="1"/>
    <col min="4" max="4" width="15.421875" style="37" customWidth="1"/>
    <col min="5" max="5" width="19.00390625" style="37" customWidth="1"/>
    <col min="6" max="6" width="13.421875" style="37" customWidth="1"/>
    <col min="7" max="7" width="15.421875" style="37" customWidth="1"/>
    <col min="8" max="10" width="4.8515625" style="37" customWidth="1"/>
    <col min="11" max="12" width="15.421875" style="37" bestFit="1" customWidth="1"/>
    <col min="13" max="16384" width="9.140625" style="37" customWidth="1"/>
  </cols>
  <sheetData>
    <row r="1" spans="1:2" ht="9.75">
      <c r="A1" s="37" t="s">
        <v>19</v>
      </c>
      <c r="B1" s="36">
        <v>1.3172569444444444</v>
      </c>
    </row>
    <row r="2" spans="1:2" ht="9.75">
      <c r="A2" s="37" t="s">
        <v>20</v>
      </c>
      <c r="B2" s="36">
        <v>1.3172569444444444</v>
      </c>
    </row>
    <row r="3" spans="1:2" ht="9.75">
      <c r="A3" s="37" t="s">
        <v>21</v>
      </c>
      <c r="B3" s="36">
        <v>0</v>
      </c>
    </row>
    <row r="5" spans="1:2" ht="9.75">
      <c r="A5" s="37" t="s">
        <v>22</v>
      </c>
      <c r="B5" s="37">
        <v>33</v>
      </c>
    </row>
    <row r="6" spans="1:2" ht="9.75">
      <c r="A6" s="37" t="s">
        <v>23</v>
      </c>
      <c r="B6" s="36">
        <v>0.03991898148148148</v>
      </c>
    </row>
    <row r="8" spans="1:6" ht="9.75">
      <c r="A8" s="37" t="s">
        <v>38</v>
      </c>
      <c r="B8" s="37">
        <v>172</v>
      </c>
      <c r="F8" s="38"/>
    </row>
    <row r="9" spans="1:2" ht="9.75">
      <c r="A9" s="37" t="s">
        <v>39</v>
      </c>
      <c r="B9" s="36">
        <v>0.007662037037037037</v>
      </c>
    </row>
    <row r="11" ht="9.75">
      <c r="A11" s="37" t="s">
        <v>40</v>
      </c>
    </row>
    <row r="12" spans="1:2" ht="9.75">
      <c r="A12" s="37" t="s">
        <v>41</v>
      </c>
      <c r="B12" s="36">
        <v>0.007662037037037037</v>
      </c>
    </row>
    <row r="13" spans="1:3" ht="9.75">
      <c r="A13" s="37" t="s">
        <v>42</v>
      </c>
      <c r="B13" s="37" t="s">
        <v>43</v>
      </c>
      <c r="C13" s="37" t="s">
        <v>41</v>
      </c>
    </row>
    <row r="14" spans="1:3" ht="9.75">
      <c r="A14" s="37" t="s">
        <v>11</v>
      </c>
      <c r="B14" s="37">
        <v>95</v>
      </c>
      <c r="C14" s="36">
        <v>0.006400462962962963</v>
      </c>
    </row>
    <row r="15" spans="1:3" ht="9.75">
      <c r="A15" s="37" t="s">
        <v>12</v>
      </c>
      <c r="B15" s="37">
        <v>77</v>
      </c>
      <c r="C15" s="36">
        <v>0.009212962962962963</v>
      </c>
    </row>
    <row r="17" ht="9.75">
      <c r="A17" s="37" t="s">
        <v>44</v>
      </c>
    </row>
    <row r="18" spans="1:2" ht="9.75">
      <c r="A18" s="37" t="s">
        <v>45</v>
      </c>
      <c r="B18" s="36">
        <v>0</v>
      </c>
    </row>
    <row r="19" spans="1:3" ht="9.75">
      <c r="A19" s="37" t="s">
        <v>46</v>
      </c>
      <c r="B19" s="37" t="s">
        <v>43</v>
      </c>
      <c r="C19" s="37" t="s">
        <v>45</v>
      </c>
    </row>
    <row r="20" spans="1:3" ht="9.75">
      <c r="A20" s="37" t="s">
        <v>16</v>
      </c>
      <c r="B20" s="37">
        <v>52</v>
      </c>
      <c r="C20" s="36">
        <v>0</v>
      </c>
    </row>
    <row r="21" spans="1:3" ht="9.75">
      <c r="A21" s="37" t="s">
        <v>17</v>
      </c>
      <c r="B21" s="37">
        <v>40</v>
      </c>
      <c r="C21" s="36">
        <v>0</v>
      </c>
    </row>
    <row r="22" spans="1:3" ht="9.75">
      <c r="A22" s="37" t="s">
        <v>18</v>
      </c>
      <c r="B22" s="37">
        <v>37</v>
      </c>
      <c r="C22" s="36">
        <v>0</v>
      </c>
    </row>
    <row r="23" spans="1:3" ht="9.75">
      <c r="A23" s="37" t="s">
        <v>15</v>
      </c>
      <c r="B23" s="37">
        <v>43</v>
      </c>
      <c r="C23" s="36">
        <v>0</v>
      </c>
    </row>
    <row r="25" ht="9.75">
      <c r="A25" s="37" t="s">
        <v>47</v>
      </c>
    </row>
    <row r="26" spans="1:2" ht="9.75">
      <c r="A26" s="37" t="s">
        <v>48</v>
      </c>
      <c r="B26" s="36">
        <v>0</v>
      </c>
    </row>
    <row r="27" spans="1:3" ht="9.75">
      <c r="A27" s="37" t="s">
        <v>49</v>
      </c>
      <c r="B27" s="37" t="s">
        <v>50</v>
      </c>
      <c r="C27" s="37" t="s">
        <v>48</v>
      </c>
    </row>
    <row r="28" spans="1:3" ht="9.75">
      <c r="A28" s="37" t="s">
        <v>12</v>
      </c>
      <c r="B28" s="37">
        <v>95</v>
      </c>
      <c r="C28" s="36">
        <v>0</v>
      </c>
    </row>
    <row r="29" spans="1:3" ht="9.75">
      <c r="A29" s="37" t="s">
        <v>11</v>
      </c>
      <c r="B29" s="37">
        <v>77</v>
      </c>
      <c r="C29" s="36">
        <v>0</v>
      </c>
    </row>
    <row r="31" ht="9.75">
      <c r="A31" s="37" t="s">
        <v>51</v>
      </c>
    </row>
    <row r="32" spans="1:13" ht="9.75">
      <c r="A32" s="37" t="s">
        <v>46</v>
      </c>
      <c r="B32" s="37" t="s">
        <v>52</v>
      </c>
      <c r="C32" s="37" t="s">
        <v>53</v>
      </c>
      <c r="D32" s="37" t="s">
        <v>54</v>
      </c>
      <c r="E32" s="37" t="s">
        <v>55</v>
      </c>
      <c r="F32" s="37" t="s">
        <v>56</v>
      </c>
      <c r="G32" s="37" t="s">
        <v>54</v>
      </c>
      <c r="H32" s="37" t="s">
        <v>57</v>
      </c>
      <c r="I32" s="37" t="s">
        <v>58</v>
      </c>
      <c r="J32" s="37" t="s">
        <v>54</v>
      </c>
      <c r="K32" s="37" t="s">
        <v>59</v>
      </c>
      <c r="L32" s="37" t="s">
        <v>60</v>
      </c>
      <c r="M32" s="37" t="s">
        <v>54</v>
      </c>
    </row>
    <row r="33" spans="1:13" ht="9.75">
      <c r="A33" s="37" t="s">
        <v>15</v>
      </c>
      <c r="B33" s="37">
        <v>30</v>
      </c>
      <c r="C33" s="37">
        <v>8</v>
      </c>
      <c r="D33" s="41">
        <v>0.7894736842105263</v>
      </c>
      <c r="E33" s="37">
        <v>2</v>
      </c>
      <c r="F33" s="37">
        <v>2</v>
      </c>
      <c r="G33" s="41">
        <v>0.5</v>
      </c>
      <c r="H33" s="37">
        <v>1</v>
      </c>
      <c r="I33" s="37" t="b">
        <v>0</v>
      </c>
      <c r="J33" s="41">
        <v>1</v>
      </c>
      <c r="K33" s="37">
        <v>33</v>
      </c>
      <c r="L33" s="37">
        <v>10</v>
      </c>
      <c r="M33" s="41">
        <v>0.7674418604651163</v>
      </c>
    </row>
    <row r="34" spans="1:13" ht="9.75">
      <c r="A34" s="37" t="s">
        <v>18</v>
      </c>
      <c r="B34" s="37">
        <v>26</v>
      </c>
      <c r="C34" s="37">
        <v>7</v>
      </c>
      <c r="D34" s="41">
        <v>0.7878787878787878</v>
      </c>
      <c r="E34" s="37">
        <v>2</v>
      </c>
      <c r="F34" s="37">
        <v>2</v>
      </c>
      <c r="G34" s="41">
        <v>0.5</v>
      </c>
      <c r="H34" s="37" t="b">
        <v>0</v>
      </c>
      <c r="I34" s="37" t="b">
        <v>0</v>
      </c>
      <c r="K34" s="37">
        <v>28</v>
      </c>
      <c r="L34" s="37">
        <v>9</v>
      </c>
      <c r="M34" s="41">
        <v>0.7567567567567568</v>
      </c>
    </row>
    <row r="35" spans="1:13" ht="9.75">
      <c r="A35" s="37" t="s">
        <v>17</v>
      </c>
      <c r="B35" s="37">
        <v>29</v>
      </c>
      <c r="C35" s="37">
        <v>9</v>
      </c>
      <c r="D35" s="41">
        <v>0.7631578947368421</v>
      </c>
      <c r="E35" s="37" t="b">
        <v>0</v>
      </c>
      <c r="F35" s="37">
        <v>2</v>
      </c>
      <c r="G35" s="41">
        <v>0</v>
      </c>
      <c r="H35" s="37" t="b">
        <v>0</v>
      </c>
      <c r="I35" s="37" t="b">
        <v>0</v>
      </c>
      <c r="K35" s="37">
        <v>29</v>
      </c>
      <c r="L35" s="37">
        <v>11</v>
      </c>
      <c r="M35" s="41">
        <v>0.725</v>
      </c>
    </row>
    <row r="36" spans="1:13" ht="9.75">
      <c r="A36" s="37" t="s">
        <v>16</v>
      </c>
      <c r="B36" s="37">
        <v>37</v>
      </c>
      <c r="C36" s="37">
        <v>14</v>
      </c>
      <c r="D36" s="41">
        <v>0.7254901960784313</v>
      </c>
      <c r="E36" s="37" t="b">
        <v>0</v>
      </c>
      <c r="F36" s="37">
        <v>1</v>
      </c>
      <c r="G36" s="41">
        <v>0</v>
      </c>
      <c r="H36" s="37" t="b">
        <v>0</v>
      </c>
      <c r="I36" s="37" t="b">
        <v>0</v>
      </c>
      <c r="K36" s="37">
        <v>37</v>
      </c>
      <c r="L36" s="37">
        <v>15</v>
      </c>
      <c r="M36" s="41">
        <v>0.7115384615384616</v>
      </c>
    </row>
    <row r="38" ht="9.75">
      <c r="A38" s="37" t="s">
        <v>61</v>
      </c>
    </row>
    <row r="39" spans="1:10" ht="9.75">
      <c r="A39" s="37" t="s">
        <v>49</v>
      </c>
      <c r="B39" s="37" t="s">
        <v>62</v>
      </c>
      <c r="C39" s="37" t="s">
        <v>63</v>
      </c>
      <c r="D39" s="37" t="s">
        <v>54</v>
      </c>
      <c r="E39" s="37" t="s">
        <v>64</v>
      </c>
      <c r="F39" s="37" t="s">
        <v>65</v>
      </c>
      <c r="G39" s="37" t="s">
        <v>54</v>
      </c>
      <c r="H39" s="37" t="s">
        <v>66</v>
      </c>
      <c r="I39" s="37" t="s">
        <v>67</v>
      </c>
      <c r="J39" s="37" t="s">
        <v>54</v>
      </c>
    </row>
    <row r="40" spans="1:10" ht="9.75">
      <c r="A40" s="37" t="s">
        <v>12</v>
      </c>
      <c r="B40" s="37">
        <v>22</v>
      </c>
      <c r="C40" s="37">
        <v>67</v>
      </c>
      <c r="D40" s="41">
        <v>0.24719101123595505</v>
      </c>
      <c r="E40" s="37">
        <v>3</v>
      </c>
      <c r="F40" s="37">
        <v>2</v>
      </c>
      <c r="G40" s="41">
        <v>0.6</v>
      </c>
      <c r="H40" s="37" t="b">
        <v>0</v>
      </c>
      <c r="I40" s="37">
        <v>1</v>
      </c>
      <c r="J40" s="41">
        <v>0</v>
      </c>
    </row>
    <row r="41" spans="1:9" ht="9.75">
      <c r="A41" s="37" t="s">
        <v>11</v>
      </c>
      <c r="B41" s="37">
        <v>16</v>
      </c>
      <c r="C41" s="37">
        <v>55</v>
      </c>
      <c r="D41" s="41">
        <v>0.22535211267605634</v>
      </c>
      <c r="E41" s="37">
        <v>4</v>
      </c>
      <c r="F41" s="37">
        <v>2</v>
      </c>
      <c r="G41" s="41">
        <v>0.6666666666666666</v>
      </c>
      <c r="H41" s="37" t="b">
        <v>0</v>
      </c>
      <c r="I41" s="37" t="b">
        <v>0</v>
      </c>
    </row>
    <row r="43" ht="9.75">
      <c r="A43" s="37" t="s">
        <v>68</v>
      </c>
    </row>
    <row r="44" spans="1:2" ht="9.75">
      <c r="A44" s="37" t="s">
        <v>69</v>
      </c>
      <c r="B44" s="37">
        <v>9</v>
      </c>
    </row>
    <row r="45" spans="1:2" ht="9.75">
      <c r="A45" s="37" t="s">
        <v>70</v>
      </c>
      <c r="B45" s="37">
        <v>0</v>
      </c>
    </row>
    <row r="46" spans="1:2" ht="9.75">
      <c r="A46" s="37" t="s">
        <v>71</v>
      </c>
      <c r="B46" s="41">
        <v>1</v>
      </c>
    </row>
    <row r="47" ht="9.75">
      <c r="A47" s="37" t="s">
        <v>72</v>
      </c>
    </row>
    <row r="48" spans="1:6" ht="9.75">
      <c r="A48" s="37" t="s">
        <v>73</v>
      </c>
      <c r="B48" s="37" t="s">
        <v>74</v>
      </c>
      <c r="C48" s="37" t="s">
        <v>75</v>
      </c>
      <c r="D48" s="37" t="s">
        <v>76</v>
      </c>
      <c r="E48" s="37" t="s">
        <v>77</v>
      </c>
      <c r="F48" s="37" t="s">
        <v>78</v>
      </c>
    </row>
    <row r="49" spans="1:6" ht="9.75">
      <c r="A49" s="37" t="s">
        <v>28</v>
      </c>
      <c r="B49" s="37">
        <v>25</v>
      </c>
      <c r="C49" s="41">
        <v>0.14534883720930233</v>
      </c>
      <c r="D49" s="37">
        <v>22</v>
      </c>
      <c r="E49" s="37">
        <v>3</v>
      </c>
      <c r="F49" s="41">
        <v>0.88</v>
      </c>
    </row>
    <row r="50" spans="1:6" ht="9.75">
      <c r="A50" s="37" t="s">
        <v>29</v>
      </c>
      <c r="B50" s="37">
        <v>19</v>
      </c>
      <c r="C50" s="41">
        <v>0.11046511627906977</v>
      </c>
      <c r="D50" s="37">
        <v>14</v>
      </c>
      <c r="E50" s="37">
        <v>5</v>
      </c>
      <c r="F50" s="41">
        <v>0.7368421052631579</v>
      </c>
    </row>
    <row r="51" spans="1:6" ht="9.75">
      <c r="A51" s="37" t="s">
        <v>30</v>
      </c>
      <c r="B51" s="37">
        <v>15</v>
      </c>
      <c r="C51" s="41">
        <v>0.0872093023255814</v>
      </c>
      <c r="D51" s="37">
        <v>12</v>
      </c>
      <c r="E51" s="37">
        <v>3</v>
      </c>
      <c r="F51" s="41">
        <v>0.8</v>
      </c>
    </row>
    <row r="52" spans="1:6" ht="9.75">
      <c r="A52" s="37" t="s">
        <v>31</v>
      </c>
      <c r="B52" s="37">
        <v>14</v>
      </c>
      <c r="C52" s="41">
        <v>0.08139534883720931</v>
      </c>
      <c r="D52" s="37">
        <v>9</v>
      </c>
      <c r="E52" s="37">
        <v>5</v>
      </c>
      <c r="F52" s="41">
        <v>0.6428571428571429</v>
      </c>
    </row>
    <row r="53" spans="1:6" ht="9.75">
      <c r="A53" s="37" t="s">
        <v>83</v>
      </c>
      <c r="B53" s="37">
        <v>10</v>
      </c>
      <c r="C53" s="41">
        <v>0.05813953488372093</v>
      </c>
      <c r="D53" s="37">
        <v>8</v>
      </c>
      <c r="E53" s="37">
        <v>2</v>
      </c>
      <c r="F53" s="41">
        <v>0.8</v>
      </c>
    </row>
    <row r="54" spans="1:6" ht="9.75">
      <c r="A54" s="37" t="s">
        <v>81</v>
      </c>
      <c r="B54" s="37">
        <v>10</v>
      </c>
      <c r="C54" s="41">
        <v>0.05813953488372093</v>
      </c>
      <c r="D54" s="37">
        <v>7</v>
      </c>
      <c r="E54" s="37">
        <v>3</v>
      </c>
      <c r="F54" s="41">
        <v>0.7</v>
      </c>
    </row>
    <row r="55" spans="1:6" ht="9.75">
      <c r="A55" s="37" t="s">
        <v>79</v>
      </c>
      <c r="B55" s="37">
        <v>9</v>
      </c>
      <c r="C55" s="41">
        <v>0.05232558139534884</v>
      </c>
      <c r="D55" s="37">
        <v>7</v>
      </c>
      <c r="E55" s="37">
        <v>2</v>
      </c>
      <c r="F55" s="41">
        <v>0.7777777777777778</v>
      </c>
    </row>
    <row r="56" spans="1:6" ht="9.75">
      <c r="A56" s="37" t="s">
        <v>37</v>
      </c>
      <c r="B56" s="37">
        <v>9</v>
      </c>
      <c r="C56" s="41">
        <v>0.05232558139534884</v>
      </c>
      <c r="D56" s="37">
        <v>3</v>
      </c>
      <c r="E56" s="37">
        <v>6</v>
      </c>
      <c r="F56" s="41">
        <v>0.3333333333333333</v>
      </c>
    </row>
    <row r="57" spans="1:6" ht="9.75">
      <c r="A57" s="37" t="s">
        <v>27</v>
      </c>
      <c r="B57" s="37">
        <v>9</v>
      </c>
      <c r="C57" s="41">
        <v>0.05232558139534884</v>
      </c>
      <c r="D57" s="37">
        <v>8</v>
      </c>
      <c r="E57" s="37">
        <v>1</v>
      </c>
      <c r="F57" s="41">
        <v>0.8888888888888888</v>
      </c>
    </row>
    <row r="58" spans="1:6" ht="9.75">
      <c r="A58" s="37" t="s">
        <v>32</v>
      </c>
      <c r="B58" s="37">
        <v>7</v>
      </c>
      <c r="C58" s="41">
        <v>0.040697674418604654</v>
      </c>
      <c r="D58" s="37">
        <v>4</v>
      </c>
      <c r="E58" s="37">
        <v>3</v>
      </c>
      <c r="F58" s="41">
        <v>0.5714285714285714</v>
      </c>
    </row>
    <row r="59" spans="1:6" ht="9.75">
      <c r="A59" s="37" t="s">
        <v>33</v>
      </c>
      <c r="B59" s="37">
        <v>6</v>
      </c>
      <c r="C59" s="41">
        <v>0.03488372093023256</v>
      </c>
      <c r="D59" s="37">
        <v>6</v>
      </c>
      <c r="E59" s="37" t="b">
        <v>0</v>
      </c>
      <c r="F59" s="41">
        <v>1</v>
      </c>
    </row>
    <row r="60" spans="1:6" ht="9.75">
      <c r="A60" s="37" t="s">
        <v>35</v>
      </c>
      <c r="B60" s="37">
        <v>5</v>
      </c>
      <c r="C60" s="41">
        <v>0.029069767441860465</v>
      </c>
      <c r="D60" s="37">
        <v>5</v>
      </c>
      <c r="E60" s="37" t="b">
        <v>0</v>
      </c>
      <c r="F60" s="41">
        <v>1</v>
      </c>
    </row>
    <row r="61" spans="1:6" ht="9.75">
      <c r="A61" s="37" t="s">
        <v>34</v>
      </c>
      <c r="B61" s="37">
        <v>4</v>
      </c>
      <c r="C61" s="41">
        <v>0.023255813953488372</v>
      </c>
      <c r="D61" s="37">
        <v>3</v>
      </c>
      <c r="E61" s="37">
        <v>1</v>
      </c>
      <c r="F61" s="41">
        <v>0.75</v>
      </c>
    </row>
    <row r="62" spans="1:6" ht="9.75">
      <c r="A62" s="37" t="s">
        <v>82</v>
      </c>
      <c r="B62" s="37">
        <v>4</v>
      </c>
      <c r="C62" s="41">
        <v>0.023255813953488372</v>
      </c>
      <c r="D62" s="37">
        <v>2</v>
      </c>
      <c r="E62" s="37">
        <v>2</v>
      </c>
      <c r="F62" s="41">
        <v>0.5</v>
      </c>
    </row>
    <row r="63" spans="1:6" ht="9.75">
      <c r="A63" s="37" t="s">
        <v>80</v>
      </c>
      <c r="B63" s="37">
        <v>3</v>
      </c>
      <c r="C63" s="41">
        <v>0.01744186046511628</v>
      </c>
      <c r="D63" s="37">
        <v>2</v>
      </c>
      <c r="E63" s="37">
        <v>1</v>
      </c>
      <c r="F63" s="41">
        <v>0.6666666666666666</v>
      </c>
    </row>
    <row r="64" spans="1:6" ht="9.75">
      <c r="A64" s="37" t="s">
        <v>94</v>
      </c>
      <c r="B64" s="37">
        <v>2</v>
      </c>
      <c r="C64" s="41">
        <v>0.011627906976744186</v>
      </c>
      <c r="D64" s="37">
        <v>1</v>
      </c>
      <c r="E64" s="37">
        <v>1</v>
      </c>
      <c r="F64" s="41">
        <v>0.5</v>
      </c>
    </row>
    <row r="65" spans="1:6" ht="9.75">
      <c r="A65" s="37" t="s">
        <v>99</v>
      </c>
      <c r="B65" s="37">
        <v>2</v>
      </c>
      <c r="C65" s="41">
        <v>0.011627906976744186</v>
      </c>
      <c r="D65" s="37">
        <v>1</v>
      </c>
      <c r="E65" s="37">
        <v>1</v>
      </c>
      <c r="F65" s="41">
        <v>0.5</v>
      </c>
    </row>
    <row r="66" spans="1:6" ht="9.75">
      <c r="A66" s="37" t="s">
        <v>90</v>
      </c>
      <c r="B66" s="37">
        <v>2</v>
      </c>
      <c r="C66" s="41">
        <v>0.011627906976744186</v>
      </c>
      <c r="D66" s="37">
        <v>2</v>
      </c>
      <c r="E66" s="37" t="b">
        <v>0</v>
      </c>
      <c r="F66" s="41">
        <v>1</v>
      </c>
    </row>
    <row r="67" spans="1:6" ht="9.75">
      <c r="A67" s="37" t="s">
        <v>92</v>
      </c>
      <c r="B67" s="37">
        <v>2</v>
      </c>
      <c r="C67" s="41">
        <v>0.011627906976744186</v>
      </c>
      <c r="D67" s="37">
        <v>2</v>
      </c>
      <c r="E67" s="37" t="b">
        <v>0</v>
      </c>
      <c r="F67" s="41">
        <v>1</v>
      </c>
    </row>
    <row r="68" spans="1:6" ht="9.75">
      <c r="A68" s="37" t="s">
        <v>87</v>
      </c>
      <c r="B68" s="37">
        <v>1</v>
      </c>
      <c r="C68" s="41">
        <v>0.005813953488372093</v>
      </c>
      <c r="D68" s="37">
        <v>1</v>
      </c>
      <c r="E68" s="37" t="b">
        <v>0</v>
      </c>
      <c r="F68" s="41">
        <v>1</v>
      </c>
    </row>
    <row r="69" spans="1:6" ht="9.75">
      <c r="A69" s="37" t="s">
        <v>36</v>
      </c>
      <c r="B69" s="37">
        <v>1</v>
      </c>
      <c r="C69" s="41">
        <v>0.005813953488372093</v>
      </c>
      <c r="D69" s="37">
        <v>1</v>
      </c>
      <c r="E69" s="37" t="b">
        <v>0</v>
      </c>
      <c r="F69" s="41">
        <v>1</v>
      </c>
    </row>
    <row r="70" spans="1:6" ht="9.75">
      <c r="A70" s="37" t="s">
        <v>96</v>
      </c>
      <c r="B70" s="37">
        <v>1</v>
      </c>
      <c r="C70" s="41">
        <v>0.005813953488372093</v>
      </c>
      <c r="D70" s="37">
        <v>1</v>
      </c>
      <c r="E70" s="37" t="b">
        <v>0</v>
      </c>
      <c r="F70" s="41">
        <v>1</v>
      </c>
    </row>
    <row r="71" spans="1:6" ht="9.75">
      <c r="A71" s="37" t="s">
        <v>97</v>
      </c>
      <c r="B71" s="37">
        <v>1</v>
      </c>
      <c r="C71" s="41">
        <v>0.005813953488372093</v>
      </c>
      <c r="D71" s="37">
        <v>1</v>
      </c>
      <c r="E71" s="37" t="b">
        <v>0</v>
      </c>
      <c r="F71" s="41">
        <v>1</v>
      </c>
    </row>
    <row r="72" spans="1:6" ht="9.75">
      <c r="A72" s="37" t="s">
        <v>84</v>
      </c>
      <c r="B72" s="37">
        <v>1</v>
      </c>
      <c r="C72" s="41">
        <v>0.005813953488372093</v>
      </c>
      <c r="D72" s="37">
        <v>1</v>
      </c>
      <c r="E72" s="37" t="b">
        <v>0</v>
      </c>
      <c r="F72" s="41">
        <v>1</v>
      </c>
    </row>
    <row r="73" spans="1:6" ht="9.75">
      <c r="A73" s="37" t="s">
        <v>93</v>
      </c>
      <c r="B73" s="37">
        <v>1</v>
      </c>
      <c r="C73" s="41">
        <v>0.005813953488372093</v>
      </c>
      <c r="D73" s="37">
        <v>1</v>
      </c>
      <c r="E73" s="37" t="b">
        <v>0</v>
      </c>
      <c r="F73" s="41">
        <v>1</v>
      </c>
    </row>
    <row r="74" spans="1:6" ht="9.75">
      <c r="A74" s="37" t="s">
        <v>88</v>
      </c>
      <c r="B74" s="37">
        <v>1</v>
      </c>
      <c r="C74" s="41">
        <v>0.005813953488372093</v>
      </c>
      <c r="D74" s="37">
        <v>1</v>
      </c>
      <c r="E74" s="37" t="b">
        <v>0</v>
      </c>
      <c r="F74" s="41">
        <v>1</v>
      </c>
    </row>
    <row r="75" spans="1:6" ht="9.75">
      <c r="A75" s="37" t="s">
        <v>100</v>
      </c>
      <c r="B75" s="37">
        <v>1</v>
      </c>
      <c r="C75" s="41">
        <v>0.005813953488372093</v>
      </c>
      <c r="D75" s="37">
        <v>1</v>
      </c>
      <c r="E75" s="37" t="b">
        <v>0</v>
      </c>
      <c r="F75" s="41">
        <v>1</v>
      </c>
    </row>
    <row r="76" spans="1:6" ht="9.75">
      <c r="A76" s="37" t="s">
        <v>101</v>
      </c>
      <c r="B76" s="37">
        <v>1</v>
      </c>
      <c r="C76" s="41">
        <v>0.005813953488372093</v>
      </c>
      <c r="D76" s="37">
        <v>1</v>
      </c>
      <c r="E76" s="37" t="b">
        <v>0</v>
      </c>
      <c r="F76" s="41">
        <v>1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200" zoomScaleNormal="200" workbookViewId="0" topLeftCell="A1">
      <selection activeCell="E16" sqref="E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2" width="10.28125" style="21" customWidth="1"/>
    <col min="13" max="13" width="9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42190.61472222222</v>
      </c>
      <c r="G2" s="16">
        <v>42190.61738425926</v>
      </c>
      <c r="H2" s="16">
        <v>42190.61898148148</v>
      </c>
      <c r="I2" s="15" t="s">
        <v>37</v>
      </c>
      <c r="J2" s="15" t="s">
        <v>16</v>
      </c>
      <c r="K2" s="15">
        <v>0</v>
      </c>
      <c r="L2" s="22">
        <v>100</v>
      </c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53">
        <f>SUM(B4:B30)</f>
        <v>470</v>
      </c>
      <c r="C3" s="24">
        <f>SUM(C4:C30)</f>
        <v>2940</v>
      </c>
      <c r="F3" s="16">
        <v>42190.61898148148</v>
      </c>
      <c r="G3" s="16">
        <v>42190.620787037034</v>
      </c>
      <c r="H3" s="16">
        <v>42190.62275462963</v>
      </c>
      <c r="I3" s="15" t="s">
        <v>30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3"/>
      <c r="C4" s="31"/>
      <c r="F4" s="16">
        <v>42190.62275462963</v>
      </c>
      <c r="G4" s="16">
        <v>42190.62453703704</v>
      </c>
      <c r="H4" s="16">
        <v>42190.62627314815</v>
      </c>
      <c r="I4" s="15" t="s">
        <v>90</v>
      </c>
      <c r="J4" s="15" t="s">
        <v>18</v>
      </c>
      <c r="K4" s="15">
        <v>3</v>
      </c>
      <c r="L4" s="22">
        <v>100</v>
      </c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43"/>
      <c r="C5" s="31"/>
      <c r="F5" s="16">
        <v>42190.62627314815</v>
      </c>
      <c r="G5" s="16">
        <v>42190.62805555556</v>
      </c>
      <c r="H5" s="16">
        <v>42190.63041666667</v>
      </c>
      <c r="I5" s="15" t="s">
        <v>33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43"/>
      <c r="C6" s="31"/>
      <c r="F6" s="16">
        <v>42190.63041666667</v>
      </c>
      <c r="G6" s="16">
        <v>42190.63313657408</v>
      </c>
      <c r="H6" s="16">
        <v>42190.635347222225</v>
      </c>
      <c r="I6" s="15" t="s">
        <v>84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43"/>
      <c r="C7" s="31"/>
      <c r="F7" s="16">
        <v>42190.635347222225</v>
      </c>
      <c r="G7" s="16">
        <v>42190.6378125</v>
      </c>
      <c r="H7" s="16">
        <v>42190.640393518515</v>
      </c>
      <c r="I7" s="15" t="s">
        <v>79</v>
      </c>
      <c r="J7" s="15" t="s">
        <v>17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42190.640393518515</v>
      </c>
      <c r="G8" s="16">
        <v>42190.647627314815</v>
      </c>
      <c r="H8" s="16">
        <v>42190.647893518515</v>
      </c>
      <c r="I8" s="15" t="s">
        <v>28</v>
      </c>
      <c r="J8" s="15" t="s">
        <v>18</v>
      </c>
      <c r="K8" s="15">
        <v>2</v>
      </c>
      <c r="L8" s="22"/>
      <c r="M8" s="22"/>
      <c r="T8">
        <v>25</v>
      </c>
      <c r="U8">
        <v>3</v>
      </c>
      <c r="V8">
        <v>18</v>
      </c>
      <c r="W8">
        <v>3</v>
      </c>
      <c r="X8">
        <v>17</v>
      </c>
      <c r="Y8">
        <v>3</v>
      </c>
    </row>
    <row r="9" spans="2:25" s="15" customFormat="1" ht="12">
      <c r="B9" s="43"/>
      <c r="C9" s="31"/>
      <c r="F9" s="16">
        <v>42190.647893518515</v>
      </c>
      <c r="G9" s="16">
        <v>42190.65099537037</v>
      </c>
      <c r="H9" s="16">
        <v>42190.653344907405</v>
      </c>
      <c r="I9" s="15" t="s">
        <v>29</v>
      </c>
      <c r="J9" s="15" t="s">
        <v>18</v>
      </c>
      <c r="K9" s="15">
        <v>0</v>
      </c>
      <c r="L9" s="22">
        <v>100</v>
      </c>
      <c r="M9" s="22"/>
      <c r="T9">
        <v>26</v>
      </c>
      <c r="U9">
        <v>3</v>
      </c>
      <c r="V9">
        <v>16</v>
      </c>
      <c r="W9">
        <v>3</v>
      </c>
      <c r="X9"/>
      <c r="Y9"/>
    </row>
    <row r="10" spans="2:25" s="15" customFormat="1" ht="12">
      <c r="B10" s="43"/>
      <c r="C10" s="31"/>
      <c r="F10" s="16">
        <v>42190.653344907405</v>
      </c>
      <c r="G10" s="16">
        <v>42190.65490740741</v>
      </c>
      <c r="H10" s="16">
        <v>42190.65914351852</v>
      </c>
      <c r="I10" s="15" t="s">
        <v>31</v>
      </c>
      <c r="J10" s="15" t="s">
        <v>18</v>
      </c>
      <c r="K10" s="15">
        <v>-1</v>
      </c>
      <c r="L10" s="22"/>
      <c r="M10" s="22"/>
      <c r="T10">
        <v>19</v>
      </c>
      <c r="U10">
        <v>2</v>
      </c>
      <c r="V10"/>
      <c r="W10"/>
      <c r="X10"/>
      <c r="Y10"/>
    </row>
    <row r="11" spans="2:25" s="15" customFormat="1" ht="12">
      <c r="B11" s="43"/>
      <c r="C11" s="31"/>
      <c r="F11" s="16">
        <v>42190.65914351852</v>
      </c>
      <c r="G11" s="16">
        <v>42190.66217592593</v>
      </c>
      <c r="H11" s="16">
        <v>42190.66625</v>
      </c>
      <c r="I11" s="15" t="s">
        <v>102</v>
      </c>
      <c r="J11" s="15" t="s">
        <v>15</v>
      </c>
      <c r="K11" s="15">
        <v>-3</v>
      </c>
      <c r="L11" s="22"/>
      <c r="M11" s="22"/>
      <c r="T11">
        <v>15</v>
      </c>
      <c r="U11">
        <v>3</v>
      </c>
      <c r="V11"/>
      <c r="W11"/>
      <c r="X11"/>
      <c r="Y11"/>
    </row>
    <row r="12" spans="2:25" s="15" customFormat="1" ht="12">
      <c r="B12" s="43"/>
      <c r="C12" s="31">
        <v>700</v>
      </c>
      <c r="F12" s="16">
        <v>42190.66625</v>
      </c>
      <c r="G12" s="16">
        <v>42190.6706712963</v>
      </c>
      <c r="H12" s="16">
        <v>42190.67173611111</v>
      </c>
      <c r="I12" s="15" t="s">
        <v>33</v>
      </c>
      <c r="J12" s="15" t="s">
        <v>18</v>
      </c>
      <c r="K12" s="15">
        <v>2</v>
      </c>
      <c r="L12" s="22"/>
      <c r="M12" s="22"/>
      <c r="T12">
        <v>27</v>
      </c>
      <c r="U12">
        <v>3</v>
      </c>
      <c r="V12">
        <v>14</v>
      </c>
      <c r="W12">
        <v>3</v>
      </c>
      <c r="X12"/>
      <c r="Y12"/>
    </row>
    <row r="13" spans="2:25" s="15" customFormat="1" ht="12">
      <c r="B13" s="43"/>
      <c r="C13" s="31">
        <v>90</v>
      </c>
      <c r="F13" s="16">
        <v>42190.67173611111</v>
      </c>
      <c r="G13" s="16">
        <v>42190.673414351855</v>
      </c>
      <c r="H13" s="16">
        <v>42190.67622685185</v>
      </c>
      <c r="I13" s="15" t="s">
        <v>33</v>
      </c>
      <c r="J13" s="15" t="s">
        <v>18</v>
      </c>
      <c r="K13" s="15">
        <v>-1</v>
      </c>
      <c r="L13" s="22"/>
      <c r="M13" s="22"/>
      <c r="T13">
        <v>18</v>
      </c>
      <c r="U13">
        <v>2</v>
      </c>
      <c r="V13"/>
      <c r="W13"/>
      <c r="X13"/>
      <c r="Y13"/>
    </row>
    <row r="14" spans="2:25" s="15" customFormat="1" ht="12">
      <c r="B14" s="43"/>
      <c r="C14" s="31">
        <v>60</v>
      </c>
      <c r="F14" s="16">
        <v>42190.67622685185</v>
      </c>
      <c r="G14" s="16">
        <v>42190.67855324074</v>
      </c>
      <c r="H14" s="16">
        <v>42190.68069444445</v>
      </c>
      <c r="I14" s="15" t="s">
        <v>30</v>
      </c>
      <c r="J14" s="15" t="s">
        <v>17</v>
      </c>
      <c r="K14" s="15">
        <v>3</v>
      </c>
      <c r="L14" s="22"/>
      <c r="M14" s="22"/>
      <c r="T14">
        <v>28</v>
      </c>
      <c r="U14">
        <v>3</v>
      </c>
      <c r="V14">
        <v>13</v>
      </c>
      <c r="W14">
        <v>3</v>
      </c>
      <c r="X14">
        <v>12</v>
      </c>
      <c r="Y14">
        <v>3</v>
      </c>
    </row>
    <row r="15" spans="2:25" s="15" customFormat="1" ht="12">
      <c r="B15" s="43"/>
      <c r="C15" s="31">
        <v>500</v>
      </c>
      <c r="F15" s="16">
        <v>42190.68069444445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100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100</v>
      </c>
      <c r="C19" s="31">
        <v>190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>
        <v>90</v>
      </c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31">
        <v>30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6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>
        <v>80</v>
      </c>
      <c r="C24" s="31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/>
      <c r="C25" s="35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6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48"/>
      <c r="C28" s="35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  <tableParts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tabSelected="1" zoomScale="200" zoomScaleNormal="200" workbookViewId="0" topLeftCell="A1">
      <selection activeCell="J22" sqref="J2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42190.68077546296</v>
      </c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31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/>
      <c r="C2" s="23"/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31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15" zoomScaleNormal="115" workbookViewId="0" topLeftCell="A1">
      <selection activeCell="C1" sqref="C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42188.3777662037</v>
      </c>
      <c r="G2" s="16">
        <v>42188.378275462965</v>
      </c>
      <c r="H2" s="16">
        <v>42188.37844907407</v>
      </c>
      <c r="I2" s="15" t="s">
        <v>31</v>
      </c>
      <c r="J2" s="15" t="s">
        <v>16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3"/>
      <c r="C3" s="24">
        <f>SUM(C4:C30)</f>
        <v>980</v>
      </c>
      <c r="F3" s="16">
        <v>42188.37844907407</v>
      </c>
      <c r="G3" s="16">
        <v>42188.378796296296</v>
      </c>
      <c r="H3" s="16">
        <v>42188.37888888889</v>
      </c>
      <c r="I3" s="15" t="s">
        <v>32</v>
      </c>
      <c r="J3" s="15" t="s">
        <v>17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42188.37888888889</v>
      </c>
      <c r="G4" s="16">
        <v>42188.37899305556</v>
      </c>
      <c r="H4" s="16">
        <v>42188.379108796296</v>
      </c>
      <c r="I4" s="15" t="s">
        <v>30</v>
      </c>
      <c r="J4" s="15" t="s">
        <v>18</v>
      </c>
      <c r="K4" s="15">
        <v>1</v>
      </c>
      <c r="L4" s="22"/>
      <c r="M4" s="22"/>
      <c r="T4">
        <v>22</v>
      </c>
      <c r="U4">
        <v>3</v>
      </c>
      <c r="V4">
        <v>20</v>
      </c>
      <c r="W4">
        <v>3</v>
      </c>
      <c r="X4"/>
      <c r="Y4"/>
    </row>
    <row r="5" spans="2:25" s="15" customFormat="1" ht="12">
      <c r="B5" s="43"/>
      <c r="C5" s="31"/>
      <c r="F5" s="16">
        <v>42188.379108796296</v>
      </c>
      <c r="G5" s="16">
        <v>42188.379282407404</v>
      </c>
      <c r="H5" s="16">
        <v>42188.37935185185</v>
      </c>
      <c r="I5" s="15" t="s">
        <v>29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43"/>
      <c r="C6" s="31"/>
      <c r="F6" s="16">
        <v>42188.37935185185</v>
      </c>
      <c r="G6" s="16">
        <v>42188.37951388889</v>
      </c>
      <c r="H6" s="16">
        <v>42188.379594907405</v>
      </c>
      <c r="I6" s="15" t="s">
        <v>34</v>
      </c>
      <c r="J6" s="15" t="s">
        <v>16</v>
      </c>
      <c r="K6" s="15">
        <v>2</v>
      </c>
      <c r="L6" s="22">
        <v>100</v>
      </c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31"/>
      <c r="F7" s="16">
        <v>42188.379594907405</v>
      </c>
      <c r="G7" s="16">
        <v>42188.37972222222</v>
      </c>
      <c r="H7" s="16">
        <v>42188.37976851852</v>
      </c>
      <c r="I7" s="15" t="s">
        <v>29</v>
      </c>
      <c r="J7" s="15" t="s">
        <v>15</v>
      </c>
      <c r="K7" s="15">
        <v>2</v>
      </c>
      <c r="L7" s="22"/>
      <c r="M7" s="22"/>
      <c r="T7">
        <v>25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43"/>
      <c r="C8" s="31"/>
      <c r="F8" s="16">
        <v>42188.37976851852</v>
      </c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60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140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32">
        <v>40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/>
      <c r="C23" s="35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120</v>
      </c>
      <c r="C25" s="35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3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15" zoomScaleNormal="115" workbookViewId="0" topLeftCell="A1">
      <selection activeCell="J12" sqref="J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42188.38034722222</v>
      </c>
      <c r="G2" s="16">
        <v>42188.380474537036</v>
      </c>
      <c r="H2" s="16">
        <v>42188.38056712963</v>
      </c>
      <c r="I2" s="15" t="s">
        <v>29</v>
      </c>
      <c r="J2" s="15" t="s">
        <v>18</v>
      </c>
      <c r="K2" s="15">
        <v>1</v>
      </c>
      <c r="L2" s="22">
        <v>100</v>
      </c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3"/>
      <c r="C3" s="24">
        <f>SUM(C4:C30)</f>
        <v>1190</v>
      </c>
      <c r="F3" s="16">
        <v>42188.38056712963</v>
      </c>
      <c r="G3" s="16">
        <v>42188.38065972222</v>
      </c>
      <c r="H3" s="16">
        <v>42188.38072916667</v>
      </c>
      <c r="I3" s="15" t="s">
        <v>83</v>
      </c>
      <c r="J3" s="15" t="s">
        <v>18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42188.38072916667</v>
      </c>
      <c r="G4" s="16">
        <v>42188.380833333336</v>
      </c>
      <c r="H4" s="16">
        <v>42188.38087962963</v>
      </c>
      <c r="I4" s="15" t="s">
        <v>94</v>
      </c>
      <c r="J4" s="15" t="s">
        <v>18</v>
      </c>
      <c r="K4" s="15">
        <v>0</v>
      </c>
      <c r="L4" s="22"/>
      <c r="M4" s="22"/>
      <c r="T4">
        <v>23</v>
      </c>
      <c r="U4">
        <v>3</v>
      </c>
      <c r="V4">
        <v>19</v>
      </c>
      <c r="W4">
        <v>3</v>
      </c>
      <c r="X4">
        <v>18</v>
      </c>
      <c r="Y4">
        <v>3</v>
      </c>
    </row>
    <row r="5" spans="2:25" s="15" customFormat="1" ht="12">
      <c r="B5" s="43"/>
      <c r="C5" s="31"/>
      <c r="F5" s="16">
        <v>42188.38087962963</v>
      </c>
      <c r="G5" s="16">
        <v>42188.38109953704</v>
      </c>
      <c r="H5" s="16">
        <v>42188.381157407406</v>
      </c>
      <c r="I5" s="15" t="s">
        <v>28</v>
      </c>
      <c r="J5" s="15" t="s">
        <v>15</v>
      </c>
      <c r="K5" s="15">
        <v>2</v>
      </c>
      <c r="L5" s="22"/>
      <c r="M5" s="22"/>
      <c r="T5">
        <v>24</v>
      </c>
      <c r="U5">
        <v>2</v>
      </c>
      <c r="V5">
        <v>20</v>
      </c>
      <c r="W5">
        <v>2</v>
      </c>
      <c r="X5"/>
      <c r="Y5"/>
    </row>
    <row r="6" spans="2:25" s="15" customFormat="1" ht="12">
      <c r="B6" s="43"/>
      <c r="C6" s="31"/>
      <c r="F6" s="16">
        <v>42188.381157407406</v>
      </c>
      <c r="G6" s="16">
        <v>42188.381261574075</v>
      </c>
      <c r="H6" s="16">
        <v>42188.381319444445</v>
      </c>
      <c r="I6" s="15" t="s">
        <v>87</v>
      </c>
      <c r="J6" s="15" t="s">
        <v>18</v>
      </c>
      <c r="K6" s="15">
        <v>0</v>
      </c>
      <c r="L6" s="22"/>
      <c r="M6" s="22"/>
      <c r="T6">
        <v>25</v>
      </c>
      <c r="U6">
        <v>3</v>
      </c>
      <c r="V6"/>
      <c r="W6"/>
      <c r="X6"/>
      <c r="Y6"/>
    </row>
    <row r="7" spans="2:25" s="15" customFormat="1" ht="12">
      <c r="B7" s="43"/>
      <c r="C7" s="31"/>
      <c r="F7" s="16">
        <v>42188.381319444445</v>
      </c>
      <c r="G7" s="16">
        <v>42188.38140046296</v>
      </c>
      <c r="H7" s="16">
        <v>42188.38144675926</v>
      </c>
      <c r="I7" s="15" t="s">
        <v>79</v>
      </c>
      <c r="J7" s="15" t="s">
        <v>16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43"/>
      <c r="C8" s="31"/>
      <c r="F8" s="16">
        <v>42188.38144675926</v>
      </c>
      <c r="G8" s="16">
        <v>42188.381574074076</v>
      </c>
      <c r="H8" s="16">
        <v>42188.38162037037</v>
      </c>
      <c r="I8" s="15" t="s">
        <v>81</v>
      </c>
      <c r="J8" s="15" t="s">
        <v>16</v>
      </c>
      <c r="K8" s="15">
        <v>3</v>
      </c>
      <c r="L8" s="22"/>
      <c r="M8" s="22"/>
      <c r="T8">
        <v>26</v>
      </c>
      <c r="U8">
        <v>2</v>
      </c>
      <c r="V8">
        <v>19</v>
      </c>
      <c r="W8">
        <v>2</v>
      </c>
      <c r="X8">
        <v>18</v>
      </c>
      <c r="Y8">
        <v>2</v>
      </c>
    </row>
    <row r="9" spans="2:25" s="15" customFormat="1" ht="12">
      <c r="B9" s="43"/>
      <c r="C9" s="31"/>
      <c r="F9" s="16">
        <v>42188.38162037037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700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60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60</v>
      </c>
      <c r="C20" s="32">
        <v>130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31">
        <v>70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/>
      <c r="C23" s="35">
        <v>80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>
        <v>60</v>
      </c>
      <c r="C25" s="31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8">
        <v>60</v>
      </c>
      <c r="C26" s="35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31"/>
      <c r="F27" s="16"/>
      <c r="T27"/>
      <c r="U27"/>
      <c r="V27"/>
      <c r="W27"/>
      <c r="X27"/>
      <c r="Y27"/>
    </row>
    <row r="28" spans="2:25" s="15" customFormat="1" ht="12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200" zoomScaleNormal="200" workbookViewId="0" topLeftCell="A1">
      <selection activeCell="F2" sqref="F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7109375" style="2" customWidth="1"/>
    <col min="7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42188.41180555556</v>
      </c>
      <c r="G2" s="16">
        <v>42188.41616898148</v>
      </c>
      <c r="H2" s="16">
        <v>42188.418703703705</v>
      </c>
      <c r="I2" s="15" t="s">
        <v>28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3"/>
      <c r="C3" s="24">
        <f>SUM(C4:C30)</f>
        <v>1100</v>
      </c>
      <c r="F3" s="16">
        <v>42188.418703703705</v>
      </c>
      <c r="G3" s="16">
        <v>42188.42290509259</v>
      </c>
      <c r="H3" s="16">
        <v>42188.42611111111</v>
      </c>
      <c r="I3" s="15" t="s">
        <v>95</v>
      </c>
      <c r="J3" s="15" t="s">
        <v>17</v>
      </c>
      <c r="K3" s="15">
        <v>-3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43"/>
      <c r="C4" s="31"/>
      <c r="F4" s="16">
        <v>42188.42611111111</v>
      </c>
      <c r="G4" s="16">
        <v>42188.42858796296</v>
      </c>
      <c r="H4" s="16">
        <v>42188.430555555555</v>
      </c>
      <c r="I4" s="15" t="s">
        <v>32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43"/>
      <c r="C5" s="31"/>
      <c r="F5" s="16">
        <v>42188.430555555555</v>
      </c>
      <c r="G5" s="16">
        <v>42188.44023148148</v>
      </c>
      <c r="H5" s="16">
        <v>42188.440300925926</v>
      </c>
      <c r="I5" s="15" t="s">
        <v>79</v>
      </c>
      <c r="J5" s="15" t="s">
        <v>17</v>
      </c>
      <c r="K5" s="15">
        <v>-1</v>
      </c>
      <c r="L5" s="22"/>
      <c r="M5" s="22"/>
      <c r="T5">
        <v>17</v>
      </c>
      <c r="U5">
        <v>2</v>
      </c>
      <c r="V5"/>
      <c r="W5"/>
      <c r="X5"/>
      <c r="Y5"/>
    </row>
    <row r="6" spans="2:25" s="15" customFormat="1" ht="12">
      <c r="B6" s="43"/>
      <c r="C6" s="31"/>
      <c r="F6" s="16">
        <v>42188.440300925926</v>
      </c>
      <c r="G6" s="16">
        <v>42188.44295138889</v>
      </c>
      <c r="H6" s="16">
        <v>42188.447430555556</v>
      </c>
      <c r="I6" s="15" t="s">
        <v>31</v>
      </c>
      <c r="J6" s="15" t="s">
        <v>17</v>
      </c>
      <c r="K6" s="15">
        <v>-3</v>
      </c>
      <c r="L6" s="22"/>
      <c r="M6" s="22"/>
      <c r="T6">
        <v>16</v>
      </c>
      <c r="U6">
        <v>2</v>
      </c>
      <c r="V6"/>
      <c r="W6"/>
      <c r="X6"/>
      <c r="Y6"/>
    </row>
    <row r="7" spans="2:25" s="15" customFormat="1" ht="12">
      <c r="B7" s="43"/>
      <c r="C7" s="31"/>
      <c r="F7" s="16">
        <v>42188.447430555556</v>
      </c>
      <c r="G7" s="16">
        <v>42188.462546296294</v>
      </c>
      <c r="H7" s="16">
        <v>42188.46545138889</v>
      </c>
      <c r="I7" s="15" t="s">
        <v>33</v>
      </c>
      <c r="J7" s="15" t="s">
        <v>16</v>
      </c>
      <c r="K7" s="15">
        <v>0</v>
      </c>
      <c r="L7" s="22"/>
      <c r="M7" s="22"/>
      <c r="T7">
        <v>23</v>
      </c>
      <c r="U7">
        <v>2</v>
      </c>
      <c r="V7">
        <v>15</v>
      </c>
      <c r="W7">
        <v>2</v>
      </c>
      <c r="X7"/>
      <c r="Y7"/>
    </row>
    <row r="8" spans="2:25" s="15" customFormat="1" ht="12">
      <c r="B8" s="43"/>
      <c r="C8" s="31"/>
      <c r="F8" s="16">
        <v>42188.46545138889</v>
      </c>
      <c r="G8" s="16">
        <v>42188.46895833333</v>
      </c>
      <c r="H8" s="16">
        <v>42188.46975694445</v>
      </c>
      <c r="I8" s="15" t="s">
        <v>29</v>
      </c>
      <c r="J8" s="15" t="s">
        <v>18</v>
      </c>
      <c r="K8" s="15">
        <v>1</v>
      </c>
      <c r="L8" s="22"/>
      <c r="M8" s="22"/>
      <c r="T8">
        <v>24</v>
      </c>
      <c r="U8">
        <v>3</v>
      </c>
      <c r="V8">
        <v>20</v>
      </c>
      <c r="W8">
        <v>3</v>
      </c>
      <c r="X8"/>
      <c r="Y8"/>
    </row>
    <row r="9" spans="2:25" s="15" customFormat="1" ht="12">
      <c r="B9" s="43"/>
      <c r="C9" s="31"/>
      <c r="F9" s="16">
        <v>42188.46975694445</v>
      </c>
      <c r="G9" s="16">
        <v>42188.47357638889</v>
      </c>
      <c r="H9" s="16">
        <v>42188.473645833335</v>
      </c>
      <c r="I9" s="15" t="s">
        <v>30</v>
      </c>
      <c r="J9" s="15" t="s">
        <v>17</v>
      </c>
      <c r="K9" s="15">
        <v>2</v>
      </c>
      <c r="L9" s="22"/>
      <c r="M9" s="22"/>
      <c r="T9">
        <v>25</v>
      </c>
      <c r="U9">
        <v>3</v>
      </c>
      <c r="V9">
        <v>19</v>
      </c>
      <c r="W9">
        <v>3</v>
      </c>
      <c r="X9"/>
      <c r="Y9"/>
    </row>
    <row r="10" spans="2:25" s="15" customFormat="1" ht="12">
      <c r="B10" s="43"/>
      <c r="C10" s="31"/>
      <c r="F10" s="16">
        <v>42188.473645833335</v>
      </c>
      <c r="G10" s="16">
        <v>42188.476747685185</v>
      </c>
      <c r="H10" s="16">
        <v>42188.476805555554</v>
      </c>
      <c r="I10" s="15" t="s">
        <v>31</v>
      </c>
      <c r="J10" s="15" t="s">
        <v>17</v>
      </c>
      <c r="K10" s="15">
        <v>3</v>
      </c>
      <c r="L10" s="22"/>
      <c r="M10" s="22"/>
      <c r="T10">
        <v>26</v>
      </c>
      <c r="U10">
        <v>3</v>
      </c>
      <c r="V10">
        <v>18</v>
      </c>
      <c r="W10">
        <v>3</v>
      </c>
      <c r="X10">
        <v>17</v>
      </c>
      <c r="Y10">
        <v>3</v>
      </c>
    </row>
    <row r="11" spans="2:25" s="15" customFormat="1" ht="12">
      <c r="B11" s="43"/>
      <c r="C11" s="31"/>
      <c r="F11" s="16">
        <v>42188.476805555554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>
        <v>700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150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.75" thickBot="1">
      <c r="B17" s="43">
        <v>50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5.75" thickBot="1">
      <c r="B18" s="43">
        <v>30</v>
      </c>
      <c r="C18" s="31">
        <v>90</v>
      </c>
      <c r="F18" s="16"/>
      <c r="G18" s="16"/>
      <c r="H18" s="16"/>
      <c r="J18" s="25" t="s">
        <v>26</v>
      </c>
      <c r="K18" s="26"/>
      <c r="L18" s="27"/>
      <c r="M18" s="28"/>
      <c r="T18"/>
      <c r="U18"/>
      <c r="V18"/>
      <c r="W18"/>
      <c r="X18"/>
      <c r="Y18"/>
    </row>
    <row r="19" spans="2:25" s="15" customFormat="1" ht="16.5" thickBot="1" thickTop="1">
      <c r="B19" s="43">
        <v>500</v>
      </c>
      <c r="C19" s="31">
        <v>60</v>
      </c>
      <c r="F19" s="16"/>
      <c r="G19" s="16"/>
      <c r="H19" s="17"/>
      <c r="I19" s="18"/>
      <c r="J19" s="29" t="str">
        <f>'front cover'!L14</f>
        <v>D</v>
      </c>
      <c r="K19" s="29" t="str">
        <f>'front cover'!M14</f>
        <v>N</v>
      </c>
      <c r="L19" s="29" t="str">
        <f>'front cover'!N14</f>
        <v>K</v>
      </c>
      <c r="M19" s="29" t="str">
        <f>'front cover'!O14</f>
        <v>P</v>
      </c>
      <c r="T19"/>
      <c r="U19"/>
      <c r="V19"/>
      <c r="W19"/>
      <c r="X19"/>
      <c r="Y19"/>
    </row>
    <row r="20" spans="2:25" s="15" customFormat="1" ht="16.5" thickBot="1" thickTop="1">
      <c r="B20" s="46">
        <v>30</v>
      </c>
      <c r="C20" s="32">
        <v>30</v>
      </c>
      <c r="F20" s="16"/>
      <c r="G20" s="16"/>
      <c r="H20" s="16"/>
      <c r="J20" s="30">
        <f>'front cover'!L15</f>
        <v>124</v>
      </c>
      <c r="K20" s="30">
        <f>'front cover'!M15</f>
        <v>124</v>
      </c>
      <c r="L20" s="30">
        <f>'front cover'!N15</f>
        <v>-124</v>
      </c>
      <c r="M20" s="30">
        <f>'front cover'!O15</f>
        <v>-124</v>
      </c>
      <c r="T20"/>
      <c r="U20"/>
      <c r="V20"/>
      <c r="W20"/>
      <c r="X20"/>
      <c r="Y20"/>
    </row>
    <row r="21" spans="2:25" s="15" customFormat="1" ht="12.75" thickTop="1">
      <c r="B21" s="46">
        <v>100</v>
      </c>
      <c r="C21" s="32"/>
      <c r="F21" s="16"/>
      <c r="G21" s="16"/>
      <c r="H21" s="16"/>
      <c r="T21"/>
      <c r="U21"/>
      <c r="V21"/>
      <c r="W21"/>
      <c r="X21"/>
      <c r="Y21"/>
    </row>
    <row r="22" spans="2:25" s="15" customFormat="1" ht="12">
      <c r="B22" s="43">
        <v>90</v>
      </c>
      <c r="C22" s="31"/>
      <c r="F22" s="16"/>
      <c r="G22" s="16"/>
      <c r="H22" s="16"/>
      <c r="L22" s="22"/>
      <c r="M22" s="22"/>
      <c r="T22"/>
      <c r="U22"/>
      <c r="V22"/>
      <c r="W22"/>
      <c r="X22"/>
      <c r="Y22"/>
    </row>
    <row r="23" spans="2:25" s="15" customFormat="1" ht="12.75" thickBot="1">
      <c r="B23" s="48">
        <v>60</v>
      </c>
      <c r="C23" s="35"/>
      <c r="F23" s="16"/>
      <c r="L23" s="22"/>
      <c r="M23" s="22"/>
      <c r="T23"/>
      <c r="U23"/>
      <c r="V23"/>
      <c r="W23"/>
      <c r="X23"/>
      <c r="Y23"/>
    </row>
    <row r="24" spans="2:25" s="15" customFormat="1" ht="12.75" thickTop="1">
      <c r="B24" s="46"/>
      <c r="C24" s="32">
        <v>120</v>
      </c>
      <c r="F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31">
        <v>40</v>
      </c>
      <c r="F25" s="16"/>
      <c r="T25"/>
      <c r="U25"/>
      <c r="V25"/>
      <c r="W25"/>
      <c r="X25"/>
      <c r="Y25"/>
    </row>
    <row r="26" spans="2:25" s="15" customFormat="1" ht="12.75" thickBot="1">
      <c r="B26" s="48"/>
      <c r="C26" s="35">
        <v>60</v>
      </c>
      <c r="F26" s="2"/>
      <c r="G26" s="2"/>
      <c r="H26" s="2"/>
      <c r="I26" s="2"/>
      <c r="T26"/>
      <c r="U26"/>
      <c r="V26"/>
      <c r="W26"/>
      <c r="X26"/>
      <c r="Y26"/>
    </row>
    <row r="27" spans="2:25" s="15" customFormat="1" ht="12.75" thickTop="1">
      <c r="B27" s="43"/>
      <c r="C27" s="31"/>
      <c r="F27" s="2"/>
      <c r="G27" s="2"/>
      <c r="H27" s="2"/>
      <c r="I27" s="2"/>
      <c r="J27" s="2"/>
      <c r="K27" s="2"/>
      <c r="L27" s="21"/>
      <c r="M27" s="21"/>
      <c r="N27" s="2"/>
      <c r="O27" s="2"/>
      <c r="P27" s="2"/>
      <c r="Q27" s="2"/>
      <c r="R27" s="2"/>
      <c r="S27" s="2"/>
      <c r="T27"/>
      <c r="U27"/>
      <c r="V27"/>
      <c r="W27"/>
      <c r="X27"/>
      <c r="Y27"/>
    </row>
    <row r="28" spans="2:25" s="15" customFormat="1" ht="12">
      <c r="B28" s="43"/>
      <c r="C28" s="31"/>
      <c r="F28" s="19"/>
      <c r="G28" s="19"/>
      <c r="H28" s="19"/>
      <c r="I28" s="2"/>
      <c r="J28" s="2"/>
      <c r="K28" s="2"/>
      <c r="L28" s="21"/>
      <c r="M28" s="21"/>
      <c r="N28" s="2"/>
      <c r="O28" s="2"/>
      <c r="P28" s="2"/>
      <c r="Q28" s="2"/>
      <c r="R28" s="2"/>
      <c r="S28" s="2"/>
      <c r="T28"/>
      <c r="U28"/>
      <c r="V28"/>
      <c r="W28"/>
      <c r="X28"/>
      <c r="Y28"/>
    </row>
    <row r="29" spans="2:25" s="15" customFormat="1" ht="12">
      <c r="B29" s="43"/>
      <c r="C29" s="31"/>
      <c r="F29" s="19"/>
      <c r="G29" s="19"/>
      <c r="H29" s="19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T38"/>
      <c r="U38"/>
      <c r="V38"/>
      <c r="W38"/>
      <c r="X38"/>
      <c r="Y38"/>
    </row>
    <row r="39" spans="2:25" ht="12">
      <c r="B39" s="31"/>
      <c r="C39" s="31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200" zoomScaleNormal="200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42188.47693287037</v>
      </c>
      <c r="G2" s="16">
        <v>42188.47859953704</v>
      </c>
      <c r="H2" s="16">
        <v>42188.48059027778</v>
      </c>
      <c r="I2" s="15" t="s">
        <v>28</v>
      </c>
      <c r="J2" s="15" t="s">
        <v>15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3"/>
      <c r="C3" s="24">
        <f>SUM(C4:C30)</f>
        <v>940</v>
      </c>
      <c r="F3" s="16">
        <v>42188.48059027778</v>
      </c>
      <c r="G3" s="16">
        <v>42188.48336805555</v>
      </c>
      <c r="H3" s="16">
        <v>42188.48710648148</v>
      </c>
      <c r="I3" s="15" t="s">
        <v>36</v>
      </c>
      <c r="J3" s="15" t="s">
        <v>18</v>
      </c>
      <c r="K3" s="15">
        <v>0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3"/>
      <c r="C4" s="31"/>
      <c r="F4" s="16">
        <v>42188.48710648148</v>
      </c>
      <c r="G4" s="16">
        <v>42188.48902777778</v>
      </c>
      <c r="H4" s="16">
        <v>42188.492164351854</v>
      </c>
      <c r="I4" s="15" t="s">
        <v>83</v>
      </c>
      <c r="J4" s="15" t="s">
        <v>16</v>
      </c>
      <c r="K4" s="15">
        <v>0</v>
      </c>
      <c r="L4" s="22"/>
      <c r="M4" s="22"/>
      <c r="T4">
        <v>23</v>
      </c>
      <c r="U4">
        <v>2</v>
      </c>
      <c r="V4"/>
      <c r="W4"/>
      <c r="X4"/>
      <c r="Y4"/>
    </row>
    <row r="5" spans="2:25" s="15" customFormat="1" ht="12">
      <c r="B5" s="43"/>
      <c r="C5" s="31"/>
      <c r="F5" s="16">
        <v>42188.492164351854</v>
      </c>
      <c r="G5" s="16">
        <v>42188.49621527778</v>
      </c>
      <c r="H5" s="16">
        <v>42188.49949074074</v>
      </c>
      <c r="I5" s="15" t="s">
        <v>31</v>
      </c>
      <c r="J5" s="15" t="s">
        <v>17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43"/>
      <c r="C6" s="31"/>
      <c r="F6" s="16">
        <v>42188.49949074074</v>
      </c>
      <c r="G6" s="16">
        <v>42188.501296296294</v>
      </c>
      <c r="H6" s="16">
        <v>42188.50324074074</v>
      </c>
      <c r="I6" s="15" t="s">
        <v>83</v>
      </c>
      <c r="J6" s="15" t="s">
        <v>18</v>
      </c>
      <c r="K6" s="15">
        <v>-2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43"/>
      <c r="C7" s="31"/>
      <c r="F7" s="16">
        <v>42188.50324074074</v>
      </c>
      <c r="G7" s="16">
        <v>42188.50738425926</v>
      </c>
      <c r="H7" s="16">
        <v>42188.51627314815</v>
      </c>
      <c r="I7" s="15" t="s">
        <v>31</v>
      </c>
      <c r="J7" s="15" t="s">
        <v>16</v>
      </c>
      <c r="K7" s="15">
        <v>3</v>
      </c>
      <c r="L7" s="22"/>
      <c r="M7" s="22"/>
      <c r="T7">
        <v>24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43"/>
      <c r="C8" s="31"/>
      <c r="F8" s="16">
        <v>42188.51627314815</v>
      </c>
      <c r="G8" s="16">
        <v>42188.591458333336</v>
      </c>
      <c r="H8" s="16">
        <v>42188.59336805555</v>
      </c>
      <c r="I8" s="15" t="s">
        <v>28</v>
      </c>
      <c r="J8" s="15" t="s">
        <v>16</v>
      </c>
      <c r="K8" s="15">
        <v>2</v>
      </c>
      <c r="L8" s="22"/>
      <c r="M8" s="22"/>
      <c r="T8">
        <v>25</v>
      </c>
      <c r="U8">
        <v>2</v>
      </c>
      <c r="V8">
        <v>16</v>
      </c>
      <c r="W8">
        <v>2</v>
      </c>
      <c r="X8"/>
      <c r="Y8"/>
    </row>
    <row r="9" spans="2:25" s="15" customFormat="1" ht="12">
      <c r="B9" s="43"/>
      <c r="C9" s="31"/>
      <c r="F9" s="16">
        <v>42188.59336805555</v>
      </c>
      <c r="G9" s="16">
        <v>42188.598657407405</v>
      </c>
      <c r="H9" s="16">
        <v>42188.59869212963</v>
      </c>
      <c r="I9" s="15" t="s">
        <v>32</v>
      </c>
      <c r="J9" s="15" t="s">
        <v>17</v>
      </c>
      <c r="K9" s="15">
        <v>1</v>
      </c>
      <c r="L9" s="22"/>
      <c r="M9" s="22"/>
      <c r="T9">
        <v>26</v>
      </c>
      <c r="U9">
        <v>3</v>
      </c>
      <c r="V9">
        <v>19</v>
      </c>
      <c r="W9">
        <v>3</v>
      </c>
      <c r="X9"/>
      <c r="Y9"/>
    </row>
    <row r="10" spans="2:25" s="15" customFormat="1" ht="12">
      <c r="B10" s="43"/>
      <c r="C10" s="31"/>
      <c r="F10" s="16">
        <v>42188.59869212963</v>
      </c>
      <c r="G10" s="16">
        <v>42188.603425925925</v>
      </c>
      <c r="H10" s="16">
        <v>42188.60717592593</v>
      </c>
      <c r="I10" s="15" t="s">
        <v>82</v>
      </c>
      <c r="J10" s="15" t="s">
        <v>17</v>
      </c>
      <c r="K10" s="15">
        <v>0</v>
      </c>
      <c r="L10" s="22"/>
      <c r="M10" s="22"/>
      <c r="T10">
        <v>27</v>
      </c>
      <c r="U10">
        <v>3</v>
      </c>
      <c r="V10"/>
      <c r="W10"/>
      <c r="X10"/>
      <c r="Y10"/>
    </row>
    <row r="11" spans="2:25" s="15" customFormat="1" ht="12">
      <c r="B11" s="43"/>
      <c r="C11" s="31"/>
      <c r="F11" s="16">
        <v>42188.60717592593</v>
      </c>
      <c r="G11" s="16">
        <v>42188.613333333335</v>
      </c>
      <c r="H11" s="16">
        <v>42188.613391203704</v>
      </c>
      <c r="I11" s="15" t="s">
        <v>80</v>
      </c>
      <c r="J11" s="15" t="s">
        <v>18</v>
      </c>
      <c r="K11" s="15">
        <v>-1</v>
      </c>
      <c r="L11" s="22"/>
      <c r="M11" s="22"/>
      <c r="T11">
        <v>15</v>
      </c>
      <c r="U11">
        <v>2</v>
      </c>
      <c r="V11"/>
      <c r="W11"/>
      <c r="X11"/>
      <c r="Y11"/>
    </row>
    <row r="12" spans="2:25" s="15" customFormat="1" ht="12">
      <c r="B12" s="43"/>
      <c r="C12" s="31"/>
      <c r="F12" s="16">
        <v>42188.613391203704</v>
      </c>
      <c r="G12" s="16">
        <v>42188.618159722224</v>
      </c>
      <c r="H12" s="16">
        <v>42188.61821759259</v>
      </c>
      <c r="I12" s="15" t="s">
        <v>96</v>
      </c>
      <c r="J12" s="15" t="s">
        <v>15</v>
      </c>
      <c r="K12" s="15">
        <v>0</v>
      </c>
      <c r="L12" s="22"/>
      <c r="M12" s="22"/>
      <c r="T12">
        <v>28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5" customFormat="1" ht="12">
      <c r="B13" s="50">
        <v>500</v>
      </c>
      <c r="C13" s="31"/>
      <c r="F13" s="16">
        <v>42188.61821759259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50">
        <v>800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60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90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200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60</v>
      </c>
      <c r="C20" s="32">
        <v>500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32">
        <v>180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>
        <v>70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8">
        <v>60</v>
      </c>
      <c r="C24" s="35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6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31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6"/>
      <c r="C27" s="32">
        <v>80</v>
      </c>
      <c r="F27" s="16"/>
      <c r="T27"/>
      <c r="U27"/>
      <c r="V27"/>
      <c r="W27"/>
      <c r="X27"/>
      <c r="Y27"/>
    </row>
    <row r="28" spans="2:25" s="15" customFormat="1" ht="12.75" thickBot="1">
      <c r="B28" s="49">
        <v>360</v>
      </c>
      <c r="C28" s="35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200" zoomScaleNormal="200" workbookViewId="0" topLeftCell="A1">
      <selection activeCell="I16" sqref="I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42188.619259259256</v>
      </c>
      <c r="G2" s="16">
        <v>42188.62587962963</v>
      </c>
      <c r="H2" s="16">
        <v>42188.6259375</v>
      </c>
      <c r="I2" s="15" t="s">
        <v>32</v>
      </c>
      <c r="J2" s="15" t="s">
        <v>18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3"/>
      <c r="C3" s="24">
        <f>SUM(C4:C30)</f>
        <v>1410</v>
      </c>
      <c r="F3" s="16">
        <v>42188.6259375</v>
      </c>
      <c r="G3" s="16">
        <v>42188.63140046296</v>
      </c>
      <c r="H3" s="16">
        <v>42188.63149305555</v>
      </c>
      <c r="I3" s="15" t="s">
        <v>82</v>
      </c>
      <c r="J3" s="15" t="s">
        <v>15</v>
      </c>
      <c r="K3" s="15">
        <v>-2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42188.63149305555</v>
      </c>
      <c r="G4" s="16">
        <v>42188.63780092593</v>
      </c>
      <c r="H4" s="16">
        <v>42188.63788194444</v>
      </c>
      <c r="I4" s="15" t="s">
        <v>29</v>
      </c>
      <c r="J4" s="15" t="s">
        <v>15</v>
      </c>
      <c r="K4" s="15">
        <v>1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43"/>
      <c r="C5" s="31"/>
      <c r="F5" s="16">
        <v>42188.63788194444</v>
      </c>
      <c r="G5" s="16">
        <v>42188.64267361111</v>
      </c>
      <c r="H5" s="16">
        <v>42188.642696759256</v>
      </c>
      <c r="I5" s="15" t="s">
        <v>30</v>
      </c>
      <c r="J5" s="15" t="s">
        <v>17</v>
      </c>
      <c r="K5" s="15">
        <v>0</v>
      </c>
      <c r="L5" s="22"/>
      <c r="M5" s="22"/>
      <c r="T5">
        <v>22</v>
      </c>
      <c r="U5">
        <v>3</v>
      </c>
      <c r="V5"/>
      <c r="W5"/>
      <c r="X5"/>
      <c r="Y5"/>
    </row>
    <row r="6" spans="2:25" s="15" customFormat="1" ht="12">
      <c r="B6" s="43"/>
      <c r="C6" s="31"/>
      <c r="F6" s="16">
        <v>42188.642696759256</v>
      </c>
      <c r="G6" s="16">
        <v>42188.647824074076</v>
      </c>
      <c r="H6" s="16">
        <v>42188.649363425924</v>
      </c>
      <c r="I6" s="15" t="s">
        <v>83</v>
      </c>
      <c r="J6" s="15" t="s">
        <v>16</v>
      </c>
      <c r="K6" s="15">
        <v>0</v>
      </c>
      <c r="L6" s="22"/>
      <c r="M6" s="22"/>
      <c r="T6">
        <v>22</v>
      </c>
      <c r="U6">
        <v>2</v>
      </c>
      <c r="V6"/>
      <c r="W6"/>
      <c r="X6"/>
      <c r="Y6"/>
    </row>
    <row r="7" spans="2:25" s="15" customFormat="1" ht="12">
      <c r="B7" s="43"/>
      <c r="C7" s="31"/>
      <c r="F7" s="16">
        <v>42188.649363425924</v>
      </c>
      <c r="G7" s="16">
        <v>42188.65493055555</v>
      </c>
      <c r="H7" s="16">
        <v>42188.65503472222</v>
      </c>
      <c r="I7" s="15" t="s">
        <v>81</v>
      </c>
      <c r="J7" s="15" t="s">
        <v>16</v>
      </c>
      <c r="K7" s="15">
        <v>-2</v>
      </c>
      <c r="L7" s="22"/>
      <c r="M7" s="22"/>
      <c r="T7">
        <v>19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42188.65503472222</v>
      </c>
      <c r="G8" s="16">
        <v>42188.66415509259</v>
      </c>
      <c r="H8" s="16">
        <v>42188.66422453704</v>
      </c>
      <c r="I8" s="15" t="s">
        <v>31</v>
      </c>
      <c r="J8" s="15" t="s">
        <v>17</v>
      </c>
      <c r="K8" s="15">
        <v>2</v>
      </c>
      <c r="L8" s="22"/>
      <c r="M8" s="22"/>
      <c r="T8">
        <v>23</v>
      </c>
      <c r="U8">
        <v>3</v>
      </c>
      <c r="V8">
        <v>18</v>
      </c>
      <c r="W8">
        <v>3</v>
      </c>
      <c r="X8"/>
      <c r="Y8"/>
    </row>
    <row r="9" spans="2:25" s="15" customFormat="1" ht="12">
      <c r="B9" s="43"/>
      <c r="C9" s="31"/>
      <c r="F9" s="16">
        <v>42188.66422453704</v>
      </c>
      <c r="G9" s="16">
        <v>42188.668599537035</v>
      </c>
      <c r="H9" s="16">
        <v>42188.668657407405</v>
      </c>
      <c r="I9" s="15" t="s">
        <v>30</v>
      </c>
      <c r="J9" s="15" t="s">
        <v>16</v>
      </c>
      <c r="K9" s="15">
        <v>2</v>
      </c>
      <c r="L9" s="22"/>
      <c r="M9" s="22"/>
      <c r="T9">
        <v>24</v>
      </c>
      <c r="U9">
        <v>2</v>
      </c>
      <c r="V9">
        <v>18</v>
      </c>
      <c r="W9">
        <v>2</v>
      </c>
      <c r="X9"/>
      <c r="Y9"/>
    </row>
    <row r="10" spans="2:25" s="15" customFormat="1" ht="12">
      <c r="B10" s="43"/>
      <c r="C10" s="31"/>
      <c r="F10" s="16">
        <v>42188.668657407405</v>
      </c>
      <c r="G10" s="16">
        <v>42188.67166666667</v>
      </c>
      <c r="H10" s="16">
        <v>42188.67518518519</v>
      </c>
      <c r="I10" s="15" t="s">
        <v>34</v>
      </c>
      <c r="J10" s="15" t="s">
        <v>18</v>
      </c>
      <c r="K10" s="15">
        <v>0</v>
      </c>
      <c r="L10" s="22"/>
      <c r="M10" s="22"/>
      <c r="T10">
        <v>24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43"/>
      <c r="C11" s="31"/>
      <c r="F11" s="16">
        <v>42188.67518518519</v>
      </c>
      <c r="G11" s="16">
        <v>42188.680810185186</v>
      </c>
      <c r="H11" s="16">
        <v>42188.68085648148</v>
      </c>
      <c r="I11" s="15" t="s">
        <v>28</v>
      </c>
      <c r="J11" s="15" t="s">
        <v>18</v>
      </c>
      <c r="K11" s="15">
        <v>-1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43"/>
      <c r="C12" s="31"/>
      <c r="F12" s="16">
        <v>42188.68085648148</v>
      </c>
      <c r="G12" s="16">
        <v>42188.68851851852</v>
      </c>
      <c r="H12" s="16">
        <v>42188.68854166667</v>
      </c>
      <c r="I12" s="15" t="s">
        <v>29</v>
      </c>
      <c r="J12" s="15" t="s">
        <v>15</v>
      </c>
      <c r="K12" s="15">
        <v>-1</v>
      </c>
      <c r="L12" s="22"/>
      <c r="M12" s="22"/>
      <c r="T12">
        <v>16</v>
      </c>
      <c r="U12">
        <v>3</v>
      </c>
      <c r="V12"/>
      <c r="W12"/>
      <c r="X12"/>
      <c r="Y12"/>
    </row>
    <row r="13" spans="2:25" s="15" customFormat="1" ht="12">
      <c r="B13" s="43"/>
      <c r="C13" s="31"/>
      <c r="F13" s="16">
        <v>42188.68854166667</v>
      </c>
      <c r="G13" s="16">
        <v>42188.69267361111</v>
      </c>
      <c r="H13" s="16">
        <v>42188.692766203705</v>
      </c>
      <c r="I13" s="15" t="s">
        <v>37</v>
      </c>
      <c r="J13" s="15" t="s">
        <v>15</v>
      </c>
      <c r="K13" s="15">
        <v>0</v>
      </c>
      <c r="L13" s="22"/>
      <c r="M13" s="22"/>
      <c r="T13">
        <v>25</v>
      </c>
      <c r="U13">
        <v>2</v>
      </c>
      <c r="V13"/>
      <c r="W13"/>
      <c r="X13"/>
      <c r="Y13"/>
    </row>
    <row r="14" spans="2:25" s="15" customFormat="1" ht="12">
      <c r="B14" s="50">
        <v>700</v>
      </c>
      <c r="C14" s="31"/>
      <c r="F14" s="16">
        <v>42188.692766203705</v>
      </c>
      <c r="G14" s="16">
        <v>42188.69673611111</v>
      </c>
      <c r="H14" s="16">
        <v>42188.6971875</v>
      </c>
      <c r="I14" s="15" t="s">
        <v>81</v>
      </c>
      <c r="J14" s="15" t="s">
        <v>16</v>
      </c>
      <c r="K14" s="15">
        <v>3</v>
      </c>
      <c r="L14" s="22"/>
      <c r="M14" s="22"/>
      <c r="T14">
        <v>26</v>
      </c>
      <c r="U14">
        <v>2</v>
      </c>
      <c r="V14">
        <v>16</v>
      </c>
      <c r="W14">
        <v>2</v>
      </c>
      <c r="X14"/>
      <c r="Y14"/>
    </row>
    <row r="15" spans="2:25" s="15" customFormat="1" ht="12">
      <c r="B15" s="50">
        <v>500</v>
      </c>
      <c r="C15" s="31">
        <v>300</v>
      </c>
      <c r="F15" s="16">
        <v>42188.6971875</v>
      </c>
      <c r="G15" s="16">
        <v>42188.70489583333</v>
      </c>
      <c r="H15" s="16">
        <v>42188.705</v>
      </c>
      <c r="I15" s="15" t="s">
        <v>37</v>
      </c>
      <c r="J15" s="15" t="s">
        <v>16</v>
      </c>
      <c r="K15" s="15">
        <v>-3</v>
      </c>
      <c r="L15" s="22"/>
      <c r="M15" s="22"/>
      <c r="T15">
        <v>15</v>
      </c>
      <c r="U15">
        <v>3</v>
      </c>
      <c r="V15"/>
      <c r="W15"/>
      <c r="X15"/>
      <c r="Y15"/>
    </row>
    <row r="16" spans="2:25" s="15" customFormat="1" ht="12">
      <c r="B16" s="43">
        <v>60</v>
      </c>
      <c r="C16" s="31">
        <v>50</v>
      </c>
      <c r="F16" s="16">
        <v>42188.705</v>
      </c>
      <c r="G16" s="16">
        <v>42188.707141203704</v>
      </c>
      <c r="H16" s="16">
        <v>42188.71084490741</v>
      </c>
      <c r="I16" s="15" t="s">
        <v>97</v>
      </c>
      <c r="J16" s="15" t="s">
        <v>15</v>
      </c>
      <c r="K16" s="15">
        <v>1</v>
      </c>
      <c r="L16" s="22"/>
      <c r="M16" s="22"/>
      <c r="T16">
        <v>27</v>
      </c>
      <c r="U16">
        <v>2</v>
      </c>
      <c r="V16">
        <v>15</v>
      </c>
      <c r="W16">
        <v>2</v>
      </c>
      <c r="X16">
        <v>14</v>
      </c>
      <c r="Y16">
        <v>2</v>
      </c>
    </row>
    <row r="17" spans="2:25" s="15" customFormat="1" ht="12">
      <c r="B17" s="43">
        <v>50</v>
      </c>
      <c r="C17" s="31">
        <v>500</v>
      </c>
      <c r="F17" s="16">
        <v>42188.71084490741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60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30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100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>
        <v>70</v>
      </c>
      <c r="C22" s="31">
        <v>40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6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8">
        <v>40</v>
      </c>
      <c r="C24" s="35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3">
        <v>90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9">
        <v>160</v>
      </c>
      <c r="C27" s="35"/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42188.719722222224</v>
      </c>
      <c r="G2" s="16">
        <v>42188.72478009259</v>
      </c>
      <c r="H2" s="16">
        <v>42188.72486111111</v>
      </c>
      <c r="I2" s="15" t="s">
        <v>35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1880</v>
      </c>
      <c r="C3" s="24">
        <f>SUM(C4:C30)</f>
        <v>1810</v>
      </c>
      <c r="F3" s="16">
        <v>42188.72486111111</v>
      </c>
      <c r="G3" s="16">
        <v>42188.737175925926</v>
      </c>
      <c r="H3" s="16">
        <v>42188.73721064815</v>
      </c>
      <c r="I3" s="15" t="s">
        <v>37</v>
      </c>
      <c r="J3" s="15" t="s">
        <v>16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3"/>
      <c r="C4" s="31"/>
      <c r="F4" s="16">
        <v>42188.73721064815</v>
      </c>
      <c r="G4" s="16">
        <v>42188.74119212963</v>
      </c>
      <c r="H4" s="16">
        <v>42188.74125</v>
      </c>
      <c r="I4" s="15" t="s">
        <v>98</v>
      </c>
      <c r="J4" s="15" t="s">
        <v>17</v>
      </c>
      <c r="K4" s="15">
        <v>-3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43"/>
      <c r="C5" s="31"/>
      <c r="F5" s="16">
        <v>42188.74125</v>
      </c>
      <c r="G5" s="16">
        <v>42188.74420138889</v>
      </c>
      <c r="H5" s="16">
        <v>42188.74631944444</v>
      </c>
      <c r="I5" s="15" t="s">
        <v>31</v>
      </c>
      <c r="J5" s="15" t="s">
        <v>16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43"/>
      <c r="C6" s="31"/>
      <c r="F6" s="16">
        <v>42188.74631944444</v>
      </c>
      <c r="G6" s="16">
        <v>42188.74979166667</v>
      </c>
      <c r="H6" s="16">
        <v>42188.75189814815</v>
      </c>
      <c r="I6" s="15" t="s">
        <v>27</v>
      </c>
      <c r="J6" s="15" t="s">
        <v>18</v>
      </c>
      <c r="K6" s="15">
        <v>0</v>
      </c>
      <c r="L6" s="22"/>
      <c r="M6" s="22"/>
      <c r="T6">
        <v>22</v>
      </c>
      <c r="U6">
        <v>3</v>
      </c>
      <c r="V6"/>
      <c r="W6"/>
      <c r="X6"/>
      <c r="Y6"/>
    </row>
    <row r="7" spans="2:25" s="15" customFormat="1" ht="12">
      <c r="B7" s="43"/>
      <c r="C7" s="31"/>
      <c r="F7" s="16">
        <v>42188.75189814815</v>
      </c>
      <c r="G7" s="16">
        <v>42188.75457175926</v>
      </c>
      <c r="H7" s="16">
        <v>42188.75881944445</v>
      </c>
      <c r="I7" s="15" t="s">
        <v>79</v>
      </c>
      <c r="J7" s="15" t="s">
        <v>16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43"/>
      <c r="C8" s="31"/>
      <c r="F8" s="16">
        <v>42188.75881944445</v>
      </c>
      <c r="G8" s="16">
        <v>42188.76244212963</v>
      </c>
      <c r="H8" s="16">
        <v>42188.7628587963</v>
      </c>
      <c r="I8" s="15" t="s">
        <v>30</v>
      </c>
      <c r="J8" s="15" t="s">
        <v>16</v>
      </c>
      <c r="K8" s="15">
        <v>-2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43"/>
      <c r="C9" s="31"/>
      <c r="F9" s="16">
        <v>42188.7628587963</v>
      </c>
      <c r="G9" s="16">
        <v>42188.76851851852</v>
      </c>
      <c r="H9" s="16">
        <v>42188.76868055556</v>
      </c>
      <c r="I9" s="15" t="s">
        <v>29</v>
      </c>
      <c r="J9" s="15" t="s">
        <v>17</v>
      </c>
      <c r="K9" s="15">
        <v>-1</v>
      </c>
      <c r="L9" s="22">
        <v>100</v>
      </c>
      <c r="M9" s="22"/>
      <c r="T9">
        <v>18</v>
      </c>
      <c r="U9">
        <v>2</v>
      </c>
      <c r="V9">
        <v>16</v>
      </c>
      <c r="W9">
        <v>3</v>
      </c>
      <c r="X9"/>
      <c r="Y9"/>
    </row>
    <row r="10" spans="2:25" s="15" customFormat="1" ht="12">
      <c r="B10" s="43"/>
      <c r="C10" s="31"/>
      <c r="F10" s="16">
        <v>42188.76868055556</v>
      </c>
      <c r="G10" s="16">
        <v>42188.774143518516</v>
      </c>
      <c r="H10" s="16">
        <v>42188.77417824074</v>
      </c>
      <c r="I10" s="15" t="s">
        <v>30</v>
      </c>
      <c r="J10" s="15" t="s">
        <v>17</v>
      </c>
      <c r="K10" s="15">
        <v>1</v>
      </c>
      <c r="L10" s="22"/>
      <c r="M10" s="22"/>
      <c r="T10">
        <v>23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43"/>
      <c r="C11" s="31"/>
      <c r="F11" s="16">
        <v>42188.77417824074</v>
      </c>
      <c r="G11" s="16">
        <v>42188.77761574074</v>
      </c>
      <c r="H11" s="16">
        <v>42188.78230324074</v>
      </c>
      <c r="I11" s="15" t="s">
        <v>81</v>
      </c>
      <c r="J11" s="15" t="s">
        <v>18</v>
      </c>
      <c r="K11" s="15">
        <v>-2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43"/>
      <c r="C12" s="31"/>
      <c r="F12" s="16">
        <v>42188.78230324074</v>
      </c>
      <c r="G12" s="16">
        <v>42188.94509259259</v>
      </c>
      <c r="H12" s="16">
        <v>42188.946122685185</v>
      </c>
      <c r="I12" s="15" t="s">
        <v>79</v>
      </c>
      <c r="J12" s="15" t="s">
        <v>16</v>
      </c>
      <c r="K12" s="15">
        <v>0</v>
      </c>
      <c r="L12" s="22"/>
      <c r="M12" s="22"/>
      <c r="T12">
        <v>23</v>
      </c>
      <c r="U12">
        <v>2</v>
      </c>
      <c r="V12"/>
      <c r="W12"/>
      <c r="X12"/>
      <c r="Y12"/>
    </row>
    <row r="13" spans="2:25" s="15" customFormat="1" ht="12">
      <c r="B13" s="43"/>
      <c r="C13" s="31">
        <v>700</v>
      </c>
      <c r="F13" s="16">
        <v>42188.946122685185</v>
      </c>
      <c r="G13" s="16">
        <v>42188.94940972222</v>
      </c>
      <c r="H13" s="16">
        <v>42188.94945601852</v>
      </c>
      <c r="I13" s="15" t="s">
        <v>30</v>
      </c>
      <c r="J13" s="15" t="s">
        <v>15</v>
      </c>
      <c r="K13" s="15">
        <v>0</v>
      </c>
      <c r="L13" s="22"/>
      <c r="M13" s="22"/>
      <c r="T13">
        <v>24</v>
      </c>
      <c r="U13">
        <v>2</v>
      </c>
      <c r="V13">
        <v>16</v>
      </c>
      <c r="W13">
        <v>2</v>
      </c>
      <c r="X13"/>
      <c r="Y13"/>
    </row>
    <row r="14" spans="2:25" s="15" customFormat="1" ht="12">
      <c r="B14" s="43"/>
      <c r="C14" s="31">
        <v>120</v>
      </c>
      <c r="F14" s="16">
        <v>42188.94945601852</v>
      </c>
      <c r="G14" s="16">
        <v>42188.95123842593</v>
      </c>
      <c r="H14" s="16">
        <v>42188.953993055555</v>
      </c>
      <c r="I14" s="15" t="s">
        <v>79</v>
      </c>
      <c r="J14" s="15" t="s">
        <v>15</v>
      </c>
      <c r="K14" s="15">
        <v>0</v>
      </c>
      <c r="L14" s="22"/>
      <c r="M14" s="22"/>
      <c r="T14">
        <v>25</v>
      </c>
      <c r="U14">
        <v>2</v>
      </c>
      <c r="V14"/>
      <c r="W14"/>
      <c r="X14"/>
      <c r="Y14"/>
    </row>
    <row r="15" spans="2:25" s="15" customFormat="1" ht="12">
      <c r="B15" s="43">
        <v>30</v>
      </c>
      <c r="C15" s="31">
        <v>30</v>
      </c>
      <c r="F15" s="16">
        <v>42188.953993055555</v>
      </c>
      <c r="G15" s="16">
        <v>42188.96099537037</v>
      </c>
      <c r="H15" s="16">
        <v>42188.96104166667</v>
      </c>
      <c r="I15" s="15" t="s">
        <v>28</v>
      </c>
      <c r="J15" s="15" t="s">
        <v>17</v>
      </c>
      <c r="K15" s="15">
        <v>0</v>
      </c>
      <c r="L15" s="22"/>
      <c r="M15" s="22"/>
      <c r="T15">
        <v>25</v>
      </c>
      <c r="U15">
        <v>3</v>
      </c>
      <c r="V15"/>
      <c r="W15"/>
      <c r="X15"/>
      <c r="Y15"/>
    </row>
    <row r="16" spans="2:25" s="15" customFormat="1" ht="12">
      <c r="B16" s="43">
        <v>500</v>
      </c>
      <c r="C16" s="31">
        <v>100</v>
      </c>
      <c r="F16" s="16">
        <v>42188.96104166667</v>
      </c>
      <c r="G16" s="16">
        <v>42188.96372685185</v>
      </c>
      <c r="H16" s="16">
        <v>42188.965625</v>
      </c>
      <c r="I16" s="15" t="s">
        <v>80</v>
      </c>
      <c r="J16" s="15" t="s">
        <v>18</v>
      </c>
      <c r="K16" s="15">
        <v>0</v>
      </c>
      <c r="L16" s="22"/>
      <c r="M16" s="22"/>
      <c r="T16">
        <v>26</v>
      </c>
      <c r="U16">
        <v>3</v>
      </c>
      <c r="V16"/>
      <c r="W16"/>
      <c r="X16"/>
      <c r="Y16"/>
    </row>
    <row r="17" spans="2:25" s="15" customFormat="1" ht="12">
      <c r="B17" s="43">
        <v>200</v>
      </c>
      <c r="C17" s="31">
        <v>200</v>
      </c>
      <c r="F17" s="16">
        <v>42188.965625</v>
      </c>
      <c r="G17" s="16">
        <v>42188.967152777775</v>
      </c>
      <c r="H17" s="16">
        <v>42188.96884259259</v>
      </c>
      <c r="I17" s="15" t="s">
        <v>33</v>
      </c>
      <c r="J17" s="15" t="s">
        <v>16</v>
      </c>
      <c r="K17" s="15">
        <v>1</v>
      </c>
      <c r="L17" s="22"/>
      <c r="M17" s="22"/>
      <c r="T17">
        <v>26</v>
      </c>
      <c r="U17">
        <v>2</v>
      </c>
      <c r="V17">
        <v>15</v>
      </c>
      <c r="W17">
        <v>2</v>
      </c>
      <c r="X17"/>
      <c r="Y17"/>
    </row>
    <row r="18" spans="2:25" s="15" customFormat="1" ht="12">
      <c r="B18" s="43">
        <v>100</v>
      </c>
      <c r="C18" s="31">
        <v>100</v>
      </c>
      <c r="F18" s="16">
        <v>42188.96884259259</v>
      </c>
      <c r="G18" s="16">
        <v>42188.970625</v>
      </c>
      <c r="H18" s="16">
        <v>42188.97262731481</v>
      </c>
      <c r="I18" s="15" t="s">
        <v>31</v>
      </c>
      <c r="J18" s="15" t="s">
        <v>18</v>
      </c>
      <c r="K18" s="15">
        <v>4</v>
      </c>
      <c r="L18" s="22"/>
      <c r="M18" s="22"/>
      <c r="T18">
        <v>27</v>
      </c>
      <c r="U18">
        <v>3</v>
      </c>
      <c r="V18">
        <v>14</v>
      </c>
      <c r="W18">
        <v>3</v>
      </c>
      <c r="X18">
        <v>13</v>
      </c>
      <c r="Y18">
        <v>3</v>
      </c>
    </row>
    <row r="19" spans="2:25" s="15" customFormat="1" ht="12.75" thickBot="1">
      <c r="B19" s="43">
        <v>150</v>
      </c>
      <c r="C19" s="31">
        <v>100</v>
      </c>
      <c r="F19" s="16">
        <v>42188.97262731481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500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180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32">
        <v>120</v>
      </c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2.75" thickTop="1">
      <c r="B23" s="43">
        <v>60</v>
      </c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8">
        <v>40</v>
      </c>
      <c r="C24" s="35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6">
        <v>60</v>
      </c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>
        <v>60</v>
      </c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/>
      <c r="C27" s="35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200" zoomScaleNormal="200" workbookViewId="0" topLeftCell="A1">
      <selection activeCell="I8" sqref="I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42" t="s">
        <v>11</v>
      </c>
      <c r="C2" s="23" t="s">
        <v>12</v>
      </c>
      <c r="F2" s="16">
        <v>42188.97278935185</v>
      </c>
      <c r="G2" s="16">
        <v>42188.97738425926</v>
      </c>
      <c r="H2" s="16">
        <v>42188.9775</v>
      </c>
      <c r="I2" s="15" t="s">
        <v>30</v>
      </c>
      <c r="J2" s="15" t="s">
        <v>15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3"/>
      <c r="C3" s="24">
        <f>SUM(C4:C30)</f>
        <v>1120</v>
      </c>
      <c r="F3" s="16">
        <v>42188.9775</v>
      </c>
      <c r="G3" s="16">
        <v>42189.00340277778</v>
      </c>
      <c r="H3" s="16">
        <v>42189.0034375</v>
      </c>
      <c r="I3" s="15" t="s">
        <v>33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43"/>
      <c r="C4" s="31"/>
      <c r="F4" s="16">
        <v>42189.0034375</v>
      </c>
      <c r="G4" s="16">
        <v>42189.005324074074</v>
      </c>
      <c r="H4" s="16">
        <v>42189.00938657407</v>
      </c>
      <c r="I4" s="15" t="s">
        <v>29</v>
      </c>
      <c r="J4" s="15" t="s">
        <v>15</v>
      </c>
      <c r="K4" s="15">
        <v>0</v>
      </c>
      <c r="L4" s="22"/>
      <c r="M4" s="22"/>
      <c r="T4">
        <v>21</v>
      </c>
      <c r="U4">
        <v>2</v>
      </c>
      <c r="V4"/>
      <c r="W4"/>
      <c r="X4"/>
      <c r="Y4"/>
    </row>
    <row r="5" spans="2:25" s="15" customFormat="1" ht="12">
      <c r="B5" s="43"/>
      <c r="C5" s="31"/>
      <c r="F5" s="16">
        <v>42189.00938657407</v>
      </c>
      <c r="G5" s="16">
        <v>42189.01445601852</v>
      </c>
      <c r="H5" s="16">
        <v>42189.01949074074</v>
      </c>
      <c r="I5" s="15" t="s">
        <v>29</v>
      </c>
      <c r="J5" s="15" t="s">
        <v>17</v>
      </c>
      <c r="K5" s="15">
        <v>-1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43"/>
      <c r="C6" s="31"/>
      <c r="F6" s="16">
        <v>42189.01949074074</v>
      </c>
      <c r="G6" s="16">
        <v>42189.02662037037</v>
      </c>
      <c r="H6" s="16">
        <v>42189.026655092595</v>
      </c>
      <c r="I6" s="15" t="s">
        <v>99</v>
      </c>
      <c r="J6" s="15" t="s">
        <v>15</v>
      </c>
      <c r="K6" s="15">
        <v>1</v>
      </c>
      <c r="L6" s="22"/>
      <c r="M6" s="22"/>
      <c r="T6">
        <v>22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31"/>
      <c r="F7" s="16">
        <v>42189.026655092595</v>
      </c>
      <c r="G7" s="16">
        <v>42189.032222222224</v>
      </c>
      <c r="H7" s="16">
        <v>42189.032847222225</v>
      </c>
      <c r="I7" s="15" t="s">
        <v>35</v>
      </c>
      <c r="J7" s="15" t="s">
        <v>16</v>
      </c>
      <c r="K7" s="15">
        <v>0</v>
      </c>
      <c r="L7" s="22"/>
      <c r="M7" s="22"/>
      <c r="T7">
        <v>23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43"/>
      <c r="C8" s="31"/>
      <c r="F8" s="16">
        <v>42189.032847222225</v>
      </c>
      <c r="G8" s="16">
        <v>42189.43019675926</v>
      </c>
      <c r="H8" s="16">
        <v>42189.4305787037</v>
      </c>
      <c r="I8" s="15" t="s">
        <v>34</v>
      </c>
      <c r="J8" s="15" t="s">
        <v>18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43"/>
      <c r="C9" s="31"/>
      <c r="F9" s="16">
        <v>42189.4305787037</v>
      </c>
      <c r="G9" s="16">
        <v>42189.43381944444</v>
      </c>
      <c r="H9" s="16">
        <v>42189.436006944445</v>
      </c>
      <c r="I9" s="15" t="s">
        <v>28</v>
      </c>
      <c r="J9" s="15" t="s">
        <v>16</v>
      </c>
      <c r="K9" s="15">
        <v>1</v>
      </c>
      <c r="L9" s="22"/>
      <c r="M9" s="22"/>
      <c r="T9">
        <v>25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43"/>
      <c r="C10" s="31"/>
      <c r="F10" s="16">
        <v>42189.436006944445</v>
      </c>
      <c r="G10" s="16">
        <v>42189.43931712963</v>
      </c>
      <c r="H10" s="16">
        <v>42189.44043981482</v>
      </c>
      <c r="I10" s="15" t="s">
        <v>81</v>
      </c>
      <c r="J10" s="15" t="s">
        <v>18</v>
      </c>
      <c r="K10" s="15">
        <v>2</v>
      </c>
      <c r="L10" s="22"/>
      <c r="M10" s="22"/>
      <c r="T10">
        <v>26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43"/>
      <c r="C11" s="31"/>
      <c r="F11" s="16">
        <v>42189.44043981482</v>
      </c>
      <c r="G11" s="16">
        <v>42189.44739583333</v>
      </c>
      <c r="H11" s="16">
        <v>42189.44747685185</v>
      </c>
      <c r="I11" s="15" t="s">
        <v>28</v>
      </c>
      <c r="J11" s="15" t="s">
        <v>18</v>
      </c>
      <c r="K11" s="15">
        <v>1</v>
      </c>
      <c r="L11" s="22">
        <v>100</v>
      </c>
      <c r="M11" s="22"/>
      <c r="T11">
        <v>27</v>
      </c>
      <c r="U11">
        <v>3</v>
      </c>
      <c r="V11">
        <v>17</v>
      </c>
      <c r="W11">
        <v>3</v>
      </c>
      <c r="X11">
        <v>16</v>
      </c>
      <c r="Y11">
        <v>3</v>
      </c>
    </row>
    <row r="12" spans="2:25" s="15" customFormat="1" ht="12">
      <c r="B12" s="43"/>
      <c r="C12" s="31"/>
      <c r="F12" s="16">
        <v>42189.44747685185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>
        <v>30</v>
      </c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700</v>
      </c>
      <c r="C17" s="31">
        <v>130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750</v>
      </c>
      <c r="C18" s="31">
        <v>40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250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6">
        <v>50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>
        <v>120</v>
      </c>
      <c r="C21" s="32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>
        <v>80</v>
      </c>
      <c r="C22" s="31"/>
      <c r="F22" s="16"/>
      <c r="G22" s="16"/>
      <c r="H22" s="16"/>
      <c r="J22" s="30">
        <f>'front cover'!L15</f>
        <v>124</v>
      </c>
      <c r="K22" s="30">
        <f>'front cover'!M15</f>
        <v>124</v>
      </c>
      <c r="L22" s="30">
        <f>'front cover'!N15</f>
        <v>-124</v>
      </c>
      <c r="M22" s="30">
        <f>'front cover'!O15</f>
        <v>-124</v>
      </c>
      <c r="T22"/>
      <c r="U22"/>
      <c r="V22"/>
      <c r="W22"/>
      <c r="X22"/>
      <c r="Y22"/>
    </row>
    <row r="23" spans="2:25" s="15" customFormat="1" ht="13.5" thickBot="1" thickTop="1">
      <c r="B23" s="48">
        <v>180</v>
      </c>
      <c r="C23" s="35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6"/>
      <c r="C24" s="47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/>
      <c r="C27" s="35">
        <v>100</v>
      </c>
      <c r="F27" s="16"/>
      <c r="T27"/>
      <c r="U27"/>
      <c r="V27"/>
      <c r="W27"/>
      <c r="X27"/>
      <c r="Y27"/>
    </row>
    <row r="28" spans="2:25" s="15" customFormat="1" ht="12.75" thickTop="1">
      <c r="B28" s="43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David Cleal</cp:lastModifiedBy>
  <dcterms:created xsi:type="dcterms:W3CDTF">2003-08-04T08:34:57Z</dcterms:created>
  <dcterms:modified xsi:type="dcterms:W3CDTF">2015-07-06T17:21:20Z</dcterms:modified>
  <cp:category/>
  <cp:version/>
  <cp:contentType/>
  <cp:contentStatus/>
</cp:coreProperties>
</file>