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120" yWindow="30" windowWidth="12120" windowHeight="9120" tabRatio="850" firstSheet="8" activeTab="14"/>
  </bookViews>
  <sheets>
    <sheet name="chart" sheetId="1" r:id="rId1"/>
    <sheet name="front cover" sheetId="2" r:id="rId2"/>
    <sheet name="stats" sheetId="3" r:id="rId3"/>
    <sheet name="D+N vs K+P 1" sheetId="4" r:id="rId4"/>
    <sheet name="D+K vs N+P 2" sheetId="5" r:id="rId5"/>
    <sheet name="D+P vs K+N 3" sheetId="6" r:id="rId6"/>
    <sheet name="D+N vs K+P 4" sheetId="7" r:id="rId7"/>
    <sheet name="D+K vs N+P 5" sheetId="8" r:id="rId8"/>
    <sheet name="D+P vs K+N 6" sheetId="9" r:id="rId9"/>
    <sheet name="D+N vs K+P 7" sheetId="10" r:id="rId10"/>
    <sheet name="D+K vs N+P 8" sheetId="11" r:id="rId11"/>
    <sheet name="D+N vs K+P 9" sheetId="12" r:id="rId12"/>
    <sheet name="D+P vs K+N 10" sheetId="13" r:id="rId13"/>
    <sheet name="D+K vs N+P 11" sheetId="14" r:id="rId14"/>
    <sheet name="D+P vs K+N 12" sheetId="15" r:id="rId15"/>
    <sheet name="D+N vs K+P 13" sheetId="16" r:id="rId16"/>
    <sheet name="D+K vs N+P 14" sheetId="17" r:id="rId17"/>
    <sheet name="D+P vs K+N 15" sheetId="18" r:id="rId18"/>
    <sheet name="D+N vs K+P 16" sheetId="19" r:id="rId19"/>
    <sheet name="D+K vs N+P 17" sheetId="20" r:id="rId20"/>
    <sheet name="D+P vs K+N 18" sheetId="21" r:id="rId21"/>
    <sheet name="D+N vs K+P 19" sheetId="22" r:id="rId22"/>
    <sheet name="D+K vs N+P 20" sheetId="23" r:id="rId23"/>
    <sheet name="D+P vs K+N 21" sheetId="24" r:id="rId24"/>
    <sheet name="blank" sheetId="25" r:id="rId25"/>
  </sheets>
  <definedNames/>
  <calcPr fullCalcOnLoad="1"/>
</workbook>
</file>

<file path=xl/sharedStrings.xml><?xml version="1.0" encoding="utf-8"?>
<sst xmlns="http://schemas.openxmlformats.org/spreadsheetml/2006/main" count="919" uniqueCount="106">
  <si>
    <t>start</t>
  </si>
  <si>
    <t>play</t>
  </si>
  <si>
    <t>end</t>
  </si>
  <si>
    <t>contract</t>
  </si>
  <si>
    <t>by</t>
  </si>
  <si>
    <t>result</t>
  </si>
  <si>
    <t>D+K</t>
  </si>
  <si>
    <t>N+P</t>
  </si>
  <si>
    <t>Base data</t>
  </si>
  <si>
    <t>Team summaries</t>
  </si>
  <si>
    <t>Rubbers</t>
  </si>
  <si>
    <t>D+N</t>
  </si>
  <si>
    <t>K+P</t>
  </si>
  <si>
    <t>D+P</t>
  </si>
  <si>
    <t>K+N</t>
  </si>
  <si>
    <t>D</t>
  </si>
  <si>
    <t>N</t>
  </si>
  <si>
    <t>K</t>
  </si>
  <si>
    <t>P</t>
  </si>
  <si>
    <t>Total time played</t>
  </si>
  <si>
    <t>Total bidding time</t>
  </si>
  <si>
    <t>Total play time</t>
  </si>
  <si>
    <t>Rubbers played</t>
  </si>
  <si>
    <t>Average time per rubber</t>
  </si>
  <si>
    <t>decl. Hons</t>
  </si>
  <si>
    <t>def. hons</t>
  </si>
  <si>
    <t>Running totals</t>
  </si>
  <si>
    <t>4S</t>
  </si>
  <si>
    <t>3NT</t>
  </si>
  <si>
    <t>4H</t>
  </si>
  <si>
    <t>1NT</t>
  </si>
  <si>
    <t>2H</t>
  </si>
  <si>
    <t>2NT</t>
  </si>
  <si>
    <t>2D</t>
  </si>
  <si>
    <t>3S</t>
  </si>
  <si>
    <t>Hands played</t>
  </si>
  <si>
    <t>Average time per hand</t>
  </si>
  <si>
    <t>Bidding times</t>
  </si>
  <si>
    <t>Average bidding time</t>
  </si>
  <si>
    <t>P'ship</t>
  </si>
  <si>
    <t>Hands declared</t>
  </si>
  <si>
    <t>Play times</t>
  </si>
  <si>
    <t>Average play time</t>
  </si>
  <si>
    <t>Declarer</t>
  </si>
  <si>
    <t>Defence times</t>
  </si>
  <si>
    <t>Average defence time</t>
  </si>
  <si>
    <t>Defenders</t>
  </si>
  <si>
    <t>Hands defended</t>
  </si>
  <si>
    <t>Success by declarer</t>
  </si>
  <si>
    <t>Contracts made</t>
  </si>
  <si>
    <t>Contracts failed</t>
  </si>
  <si>
    <t>Success percentage</t>
  </si>
  <si>
    <t>Doubled contracts made</t>
  </si>
  <si>
    <t>Doubled contracts failed</t>
  </si>
  <si>
    <t>Redoubled contracts made</t>
  </si>
  <si>
    <t>Redoubled contracts failed</t>
  </si>
  <si>
    <t>Total contracts made</t>
  </si>
  <si>
    <t>Total contracts failed</t>
  </si>
  <si>
    <t>Success by defenders</t>
  </si>
  <si>
    <t>Contracts beaten</t>
  </si>
  <si>
    <t>Contracts let through</t>
  </si>
  <si>
    <t>Doubled contracts beaten</t>
  </si>
  <si>
    <t>Doubled contracts let through</t>
  </si>
  <si>
    <t>Redoubled contracts beaten</t>
  </si>
  <si>
    <t>Redoubled contracts let through</t>
  </si>
  <si>
    <t>Slams</t>
  </si>
  <si>
    <t>Slams made</t>
  </si>
  <si>
    <t>Slams failed</t>
  </si>
  <si>
    <t>Success ratio</t>
  </si>
  <si>
    <t>Contracts</t>
  </si>
  <si>
    <t>Contract</t>
  </si>
  <si>
    <t>Frequency</t>
  </si>
  <si>
    <t>% of total</t>
  </si>
  <si>
    <t>Made</t>
  </si>
  <si>
    <t>Failed</t>
  </si>
  <si>
    <t>% made</t>
  </si>
  <si>
    <t>2S</t>
  </si>
  <si>
    <t>3D</t>
  </si>
  <si>
    <t>3H</t>
  </si>
  <si>
    <t>5D</t>
  </si>
  <si>
    <t>2C</t>
  </si>
  <si>
    <t>4D</t>
  </si>
  <si>
    <t>4S *</t>
  </si>
  <si>
    <t>3C</t>
  </si>
  <si>
    <t>2S *</t>
  </si>
  <si>
    <t>5H</t>
  </si>
  <si>
    <t>1D</t>
  </si>
  <si>
    <t>4C</t>
  </si>
  <si>
    <t>6H</t>
  </si>
  <si>
    <t>3H *</t>
  </si>
  <si>
    <t>6D</t>
  </si>
  <si>
    <t>5C</t>
  </si>
  <si>
    <t>1H</t>
  </si>
  <si>
    <t>1NT *</t>
  </si>
  <si>
    <t>4H *</t>
  </si>
  <si>
    <t>6C</t>
  </si>
  <si>
    <t>3S *</t>
  </si>
  <si>
    <t xml:space="preserve"> </t>
  </si>
  <si>
    <t>2H *</t>
  </si>
  <si>
    <t>7H</t>
  </si>
  <si>
    <t>2D *</t>
  </si>
  <si>
    <t>2C **</t>
  </si>
  <si>
    <t>3D *</t>
  </si>
  <si>
    <t>3C *</t>
  </si>
  <si>
    <t>1S</t>
  </si>
  <si>
    <t>Formby '07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</si>
</sst>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#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"/>
    <numFmt numFmtId="178" formatCode="0.0"/>
    <numFmt numFmtId="179" formatCode="#0.0%"/>
  </numFmts>
  <fonts count="8">
    <font>
      <sz val="10"/>
      <name val="Arial"/>
      <family val="2"/>
    </font>
    <font>
      <b/>
      <sz val="10"/>
      <name val="Arial"/>
      <family val="2"/>
    </font>
    <font>
      <sz val="10.5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left"/>
    </xf>
    <xf numFmtId="46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2" borderId="7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20" fontId="1" fillId="0" borderId="0" xfId="0" applyNumberFormat="1" applyFont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6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20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0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2" borderId="8" xfId="0" applyFont="1" applyFill="1" applyBorder="1" applyAlignment="1">
      <alignment horizontal="right"/>
    </xf>
    <xf numFmtId="0" fontId="1" fillId="0" borderId="8" xfId="0" applyFont="1" applyFill="1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7" xfId="0" applyBorder="1" applyAlignment="1">
      <alignment/>
    </xf>
    <xf numFmtId="173" fontId="3" fillId="0" borderId="0" xfId="0" applyNumberFormat="1" applyFont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20" fontId="7" fillId="0" borderId="11" xfId="0" applyNumberFormat="1" applyFont="1" applyBorder="1" applyAlignment="1">
      <alignment/>
    </xf>
    <xf numFmtId="20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1" fontId="7" fillId="0" borderId="14" xfId="0" applyNumberFormat="1" applyFont="1" applyBorder="1" applyAlignment="1">
      <alignment horizontal="right"/>
    </xf>
    <xf numFmtId="1" fontId="7" fillId="0" borderId="14" xfId="0" applyNumberFormat="1" applyFont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24" Type="http://schemas.openxmlformats.org/officeDocument/2006/relationships/worksheet" Target="worksheets/sheet23.xml" /><Relationship Id="rId25" Type="http://schemas.openxmlformats.org/officeDocument/2006/relationships/worksheet" Target="worksheets/sheet24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15"/>
          <c:w val="0.93775"/>
          <c:h val="0.9685"/>
        </c:manualLayout>
      </c:layout>
      <c:lineChart>
        <c:grouping val="standard"/>
        <c:varyColors val="0"/>
        <c:ser>
          <c:idx val="0"/>
          <c:order val="0"/>
          <c:tx>
            <c:strRef>
              <c:f>'front cover'!$X$8</c:f>
              <c:strCache>
                <c:ptCount val="1"/>
                <c:pt idx="0">
                  <c:v>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cover'!$X$9:$X$30</c:f>
              <c:numCache>
                <c:ptCount val="22"/>
                <c:pt idx="0">
                  <c:v>0</c:v>
                </c:pt>
                <c:pt idx="1">
                  <c:v>-7</c:v>
                </c:pt>
                <c:pt idx="2">
                  <c:v>-8</c:v>
                </c:pt>
                <c:pt idx="3">
                  <c:v>-7</c:v>
                </c:pt>
                <c:pt idx="4">
                  <c:v>-11</c:v>
                </c:pt>
                <c:pt idx="5">
                  <c:v>-32</c:v>
                </c:pt>
                <c:pt idx="6">
                  <c:v>-30</c:v>
                </c:pt>
                <c:pt idx="7">
                  <c:v>-37</c:v>
                </c:pt>
                <c:pt idx="8">
                  <c:v>-55</c:v>
                </c:pt>
                <c:pt idx="9">
                  <c:v>-66</c:v>
                </c:pt>
                <c:pt idx="10">
                  <c:v>-82</c:v>
                </c:pt>
                <c:pt idx="11">
                  <c:v>-96</c:v>
                </c:pt>
                <c:pt idx="12">
                  <c:v>-113</c:v>
                </c:pt>
                <c:pt idx="13">
                  <c:v>-109</c:v>
                </c:pt>
                <c:pt idx="14">
                  <c:v>-110</c:v>
                </c:pt>
                <c:pt idx="15">
                  <c:v>-103</c:v>
                </c:pt>
                <c:pt idx="16">
                  <c:v>-98</c:v>
                </c:pt>
                <c:pt idx="17">
                  <c:v>-103</c:v>
                </c:pt>
                <c:pt idx="18">
                  <c:v>-106</c:v>
                </c:pt>
                <c:pt idx="19">
                  <c:v>-111</c:v>
                </c:pt>
                <c:pt idx="20">
                  <c:v>-93</c:v>
                </c:pt>
                <c:pt idx="21">
                  <c:v>-97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'front cover'!$Y$8</c:f>
              <c:strCache>
                <c:ptCount val="1"/>
                <c:pt idx="0">
                  <c:v>K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cover'!$Y$9:$Y$30</c:f>
              <c:numCache>
                <c:ptCount val="22"/>
                <c:pt idx="0">
                  <c:v>0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9</c:v>
                </c:pt>
                <c:pt idx="5">
                  <c:v>-12</c:v>
                </c:pt>
                <c:pt idx="6">
                  <c:v>-14</c:v>
                </c:pt>
                <c:pt idx="7">
                  <c:v>-7</c:v>
                </c:pt>
                <c:pt idx="8">
                  <c:v>-25</c:v>
                </c:pt>
                <c:pt idx="9">
                  <c:v>-14</c:v>
                </c:pt>
                <c:pt idx="10">
                  <c:v>2</c:v>
                </c:pt>
                <c:pt idx="11">
                  <c:v>-12</c:v>
                </c:pt>
                <c:pt idx="12">
                  <c:v>5</c:v>
                </c:pt>
                <c:pt idx="13">
                  <c:v>1</c:v>
                </c:pt>
                <c:pt idx="14">
                  <c:v>0</c:v>
                </c:pt>
                <c:pt idx="15">
                  <c:v>-7</c:v>
                </c:pt>
                <c:pt idx="16">
                  <c:v>-12</c:v>
                </c:pt>
                <c:pt idx="17">
                  <c:v>-17</c:v>
                </c:pt>
                <c:pt idx="18">
                  <c:v>-14</c:v>
                </c:pt>
                <c:pt idx="19">
                  <c:v>-9</c:v>
                </c:pt>
                <c:pt idx="20">
                  <c:v>9</c:v>
                </c:pt>
                <c:pt idx="21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'front cover'!$Z$8</c:f>
              <c:strCache>
                <c:ptCount val="1"/>
                <c:pt idx="0">
                  <c:v>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cover'!$Z$9:$Z$30</c:f>
              <c:numCache>
                <c:ptCount val="22"/>
                <c:pt idx="0">
                  <c:v>0</c:v>
                </c:pt>
                <c:pt idx="1">
                  <c:v>-7</c:v>
                </c:pt>
                <c:pt idx="2">
                  <c:v>-6</c:v>
                </c:pt>
                <c:pt idx="3">
                  <c:v>-7</c:v>
                </c:pt>
                <c:pt idx="4">
                  <c:v>-11</c:v>
                </c:pt>
                <c:pt idx="5">
                  <c:v>10</c:v>
                </c:pt>
                <c:pt idx="6">
                  <c:v>8</c:v>
                </c:pt>
                <c:pt idx="7">
                  <c:v>1</c:v>
                </c:pt>
                <c:pt idx="8">
                  <c:v>19</c:v>
                </c:pt>
                <c:pt idx="9">
                  <c:v>8</c:v>
                </c:pt>
                <c:pt idx="10">
                  <c:v>24</c:v>
                </c:pt>
                <c:pt idx="11">
                  <c:v>38</c:v>
                </c:pt>
                <c:pt idx="12">
                  <c:v>55</c:v>
                </c:pt>
                <c:pt idx="13">
                  <c:v>59</c:v>
                </c:pt>
                <c:pt idx="14">
                  <c:v>60</c:v>
                </c:pt>
                <c:pt idx="15">
                  <c:v>53</c:v>
                </c:pt>
                <c:pt idx="16">
                  <c:v>58</c:v>
                </c:pt>
                <c:pt idx="17">
                  <c:v>63</c:v>
                </c:pt>
                <c:pt idx="18">
                  <c:v>66</c:v>
                </c:pt>
                <c:pt idx="19">
                  <c:v>61</c:v>
                </c:pt>
                <c:pt idx="20">
                  <c:v>43</c:v>
                </c:pt>
                <c:pt idx="21">
                  <c:v>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'front cover'!$AA$8</c:f>
              <c:strCache>
                <c:ptCount val="1"/>
                <c:pt idx="0">
                  <c:v>P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cover'!$AA$9:$AA$30</c:f>
              <c:numCache>
                <c:ptCount val="22"/>
                <c:pt idx="0">
                  <c:v>0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13</c:v>
                </c:pt>
                <c:pt idx="5">
                  <c:v>34</c:v>
                </c:pt>
                <c:pt idx="6">
                  <c:v>36</c:v>
                </c:pt>
                <c:pt idx="7">
                  <c:v>43</c:v>
                </c:pt>
                <c:pt idx="8">
                  <c:v>61</c:v>
                </c:pt>
                <c:pt idx="9">
                  <c:v>72</c:v>
                </c:pt>
                <c:pt idx="10">
                  <c:v>56</c:v>
                </c:pt>
                <c:pt idx="11">
                  <c:v>70</c:v>
                </c:pt>
                <c:pt idx="12">
                  <c:v>53</c:v>
                </c:pt>
                <c:pt idx="13">
                  <c:v>49</c:v>
                </c:pt>
                <c:pt idx="14">
                  <c:v>50</c:v>
                </c:pt>
                <c:pt idx="15">
                  <c:v>57</c:v>
                </c:pt>
                <c:pt idx="16">
                  <c:v>52</c:v>
                </c:pt>
                <c:pt idx="17">
                  <c:v>57</c:v>
                </c:pt>
                <c:pt idx="18">
                  <c:v>54</c:v>
                </c:pt>
                <c:pt idx="19">
                  <c:v>59</c:v>
                </c:pt>
                <c:pt idx="20">
                  <c:v>41</c:v>
                </c:pt>
                <c:pt idx="21">
                  <c:v>37</c:v>
                </c:pt>
              </c:numCache>
            </c:numRef>
          </c:val>
          <c:smooth val="0"/>
        </c:ser>
        <c:marker val="1"/>
        <c:axId val="32423833"/>
        <c:axId val="23379042"/>
      </c:lineChart>
      <c:catAx>
        <c:axId val="32423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379042"/>
        <c:crosses val="autoZero"/>
        <c:auto val="1"/>
        <c:lblOffset val="100"/>
        <c:noMultiLvlLbl val="0"/>
      </c:catAx>
      <c:valAx>
        <c:axId val="233790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4238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55"/>
          <c:y val="0.43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877050"/>
    <xdr:graphicFrame>
      <xdr:nvGraphicFramePr>
        <xdr:cNvPr id="1" name="Shape 1025"/>
        <xdr:cNvGraphicFramePr/>
      </xdr:nvGraphicFramePr>
      <xdr:xfrm>
        <a:off x="0" y="0"/>
        <a:ext cx="9696450" cy="687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C4:AA48"/>
  <sheetViews>
    <sheetView zoomScale="75" zoomScaleNormal="75" workbookViewId="0" topLeftCell="A4">
      <selection activeCell="C7" sqref="C7:R30"/>
    </sheetView>
  </sheetViews>
  <sheetFormatPr defaultColWidth="9.140625" defaultRowHeight="12.75"/>
  <cols>
    <col min="1" max="2" width="2.140625" style="0" customWidth="1"/>
    <col min="3" max="3" width="12.421875" style="0" customWidth="1"/>
    <col min="5" max="10" width="7.00390625" style="0" customWidth="1"/>
  </cols>
  <sheetData>
    <row r="4" spans="4:10" ht="12.75">
      <c r="D4" s="7"/>
      <c r="E4" s="7"/>
      <c r="F4" s="7"/>
      <c r="G4" s="7"/>
      <c r="H4" s="7"/>
      <c r="I4" s="7"/>
      <c r="J4" s="7"/>
    </row>
    <row r="5" spans="4:10" ht="12.75">
      <c r="D5" s="7"/>
      <c r="E5" s="7"/>
      <c r="F5" s="7"/>
      <c r="G5" s="7"/>
      <c r="H5" s="7"/>
      <c r="I5" s="7"/>
      <c r="J5" s="11"/>
    </row>
    <row r="6" spans="4:10" ht="12.75">
      <c r="D6" s="7"/>
      <c r="E6" s="7"/>
      <c r="F6" s="7"/>
      <c r="G6" s="7"/>
      <c r="H6" s="7"/>
      <c r="I6" s="7"/>
      <c r="J6" s="11"/>
    </row>
    <row r="7" spans="3:12" ht="12.75">
      <c r="C7" s="12" t="s">
        <v>105</v>
      </c>
      <c r="D7" s="2" t="s">
        <v>8</v>
      </c>
      <c r="L7" s="2" t="s">
        <v>9</v>
      </c>
    </row>
    <row r="8" spans="24:27" ht="12.75">
      <c r="X8" t="s">
        <v>15</v>
      </c>
      <c r="Y8" t="s">
        <v>17</v>
      </c>
      <c r="Z8" t="s">
        <v>16</v>
      </c>
      <c r="AA8" t="s">
        <v>18</v>
      </c>
    </row>
    <row r="9" spans="3:27" ht="12.75">
      <c r="C9" s="1"/>
      <c r="D9" s="4" t="s">
        <v>10</v>
      </c>
      <c r="E9" s="5" t="s">
        <v>11</v>
      </c>
      <c r="F9" s="5" t="s">
        <v>12</v>
      </c>
      <c r="G9" s="5" t="s">
        <v>6</v>
      </c>
      <c r="H9" s="5" t="s">
        <v>7</v>
      </c>
      <c r="I9" s="5" t="s">
        <v>13</v>
      </c>
      <c r="J9" s="6" t="s">
        <v>14</v>
      </c>
      <c r="K9" s="3"/>
      <c r="L9" s="4" t="s">
        <v>10</v>
      </c>
      <c r="M9" s="5" t="s">
        <v>11</v>
      </c>
      <c r="N9" s="5" t="s">
        <v>12</v>
      </c>
      <c r="O9" s="5" t="s">
        <v>6</v>
      </c>
      <c r="P9" s="5" t="s">
        <v>7</v>
      </c>
      <c r="Q9" s="5" t="s">
        <v>13</v>
      </c>
      <c r="R9" s="6" t="s">
        <v>14</v>
      </c>
      <c r="S9" s="3"/>
      <c r="T9" s="3"/>
      <c r="U9" s="3"/>
      <c r="V9" s="3"/>
      <c r="X9">
        <v>0</v>
      </c>
      <c r="Y9">
        <v>0</v>
      </c>
      <c r="Z9">
        <v>0</v>
      </c>
      <c r="AA9">
        <v>0</v>
      </c>
    </row>
    <row r="10" spans="4:27" ht="12.75">
      <c r="D10" s="33">
        <v>2</v>
      </c>
      <c r="E10" s="7">
        <v>-7</v>
      </c>
      <c r="F10" s="7">
        <f>IF(E10="","",-E10)</f>
        <v>7</v>
      </c>
      <c r="G10" s="7"/>
      <c r="H10" s="7"/>
      <c r="I10" s="7"/>
      <c r="J10" s="36"/>
      <c r="K10" s="7"/>
      <c r="L10" s="8">
        <f aca="true" t="shared" si="0" ref="L10:R10">SUM(D10:D41)</f>
        <v>42</v>
      </c>
      <c r="M10" s="9">
        <f t="shared" si="0"/>
        <v>-25</v>
      </c>
      <c r="N10" s="9">
        <f t="shared" si="0"/>
        <v>25</v>
      </c>
      <c r="O10" s="9">
        <f t="shared" si="0"/>
        <v>-42</v>
      </c>
      <c r="P10" s="9">
        <f t="shared" si="0"/>
        <v>42</v>
      </c>
      <c r="Q10" s="9">
        <f t="shared" si="0"/>
        <v>-30</v>
      </c>
      <c r="R10" s="10">
        <f t="shared" si="0"/>
        <v>30</v>
      </c>
      <c r="S10" s="7"/>
      <c r="T10" s="7"/>
      <c r="U10" s="7"/>
      <c r="V10" s="7"/>
      <c r="X10">
        <f>E10+G10+I10+X9</f>
        <v>-7</v>
      </c>
      <c r="Y10">
        <f>F10+G10+J10+Y9</f>
        <v>7</v>
      </c>
      <c r="Z10">
        <f>E10+H10+J10+Z9</f>
        <v>-7</v>
      </c>
      <c r="AA10">
        <f>F10+H10+I10+AA9</f>
        <v>7</v>
      </c>
    </row>
    <row r="11" spans="4:27" ht="12.75">
      <c r="D11" s="33">
        <v>2</v>
      </c>
      <c r="E11" s="7"/>
      <c r="F11" s="7"/>
      <c r="G11" s="7">
        <v>-1</v>
      </c>
      <c r="H11" s="7">
        <f>IF(G11="","",-G11)</f>
        <v>1</v>
      </c>
      <c r="I11" s="7"/>
      <c r="J11" s="36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X11">
        <f>E11+G11+I11+X10</f>
        <v>-8</v>
      </c>
      <c r="Y11">
        <f>F11+G11+J11+Y10</f>
        <v>6</v>
      </c>
      <c r="Z11">
        <f>E11+H11+J11+Z10</f>
        <v>-6</v>
      </c>
      <c r="AA11">
        <f>F11+H11+I11+AA10</f>
        <v>8</v>
      </c>
    </row>
    <row r="12" spans="4:27" ht="12.75">
      <c r="D12" s="33">
        <v>2</v>
      </c>
      <c r="E12" s="7"/>
      <c r="F12" s="7"/>
      <c r="G12" s="7"/>
      <c r="H12" s="7"/>
      <c r="I12" s="7">
        <v>1</v>
      </c>
      <c r="J12" s="36">
        <f>IF(I12="","",-I12)</f>
        <v>-1</v>
      </c>
      <c r="Q12" s="7"/>
      <c r="R12" s="7"/>
      <c r="S12" s="7"/>
      <c r="T12" s="7"/>
      <c r="U12" s="7"/>
      <c r="V12" s="7"/>
      <c r="X12">
        <f aca="true" t="shared" si="1" ref="X12:X48">E12+G12+I12+X11</f>
        <v>-7</v>
      </c>
      <c r="Y12">
        <f aca="true" t="shared" si="2" ref="Y12:Y48">F12+G12+J12+Y11</f>
        <v>5</v>
      </c>
      <c r="Z12">
        <f aca="true" t="shared" si="3" ref="Z12:Z48">E12+H12+J12+Z11</f>
        <v>-7</v>
      </c>
      <c r="AA12">
        <f aca="true" t="shared" si="4" ref="AA12:AA48">F12+H12+I12+AA11</f>
        <v>9</v>
      </c>
    </row>
    <row r="13" spans="4:27" ht="12.75">
      <c r="D13" s="33">
        <v>2</v>
      </c>
      <c r="E13" s="7">
        <v>-4</v>
      </c>
      <c r="F13" s="7">
        <f>IF(E13="","",-E13)</f>
        <v>4</v>
      </c>
      <c r="G13" s="7"/>
      <c r="H13" s="7"/>
      <c r="I13" s="7"/>
      <c r="J13" s="36"/>
      <c r="Q13" s="7"/>
      <c r="R13" s="7"/>
      <c r="S13" s="7"/>
      <c r="T13" s="7"/>
      <c r="U13" s="7"/>
      <c r="V13" s="7"/>
      <c r="X13">
        <f t="shared" si="1"/>
        <v>-11</v>
      </c>
      <c r="Y13">
        <f t="shared" si="2"/>
        <v>9</v>
      </c>
      <c r="Z13">
        <f t="shared" si="3"/>
        <v>-11</v>
      </c>
      <c r="AA13">
        <f t="shared" si="4"/>
        <v>13</v>
      </c>
    </row>
    <row r="14" spans="4:27" ht="12.75">
      <c r="D14" s="33">
        <v>2</v>
      </c>
      <c r="E14" s="7"/>
      <c r="F14" s="7"/>
      <c r="G14" s="7">
        <v>-21</v>
      </c>
      <c r="H14" s="7">
        <f>IF(G14="","",-G14)</f>
        <v>21</v>
      </c>
      <c r="I14" s="7"/>
      <c r="J14" s="36"/>
      <c r="L14" s="4" t="s">
        <v>15</v>
      </c>
      <c r="M14" s="5" t="s">
        <v>16</v>
      </c>
      <c r="N14" s="5" t="s">
        <v>17</v>
      </c>
      <c r="O14" s="6" t="s">
        <v>18</v>
      </c>
      <c r="X14">
        <f t="shared" si="1"/>
        <v>-32</v>
      </c>
      <c r="Y14">
        <f t="shared" si="2"/>
        <v>-12</v>
      </c>
      <c r="Z14">
        <f t="shared" si="3"/>
        <v>10</v>
      </c>
      <c r="AA14">
        <f t="shared" si="4"/>
        <v>34</v>
      </c>
    </row>
    <row r="15" spans="4:27" ht="12.75">
      <c r="D15" s="33">
        <v>2</v>
      </c>
      <c r="E15" s="7"/>
      <c r="F15" s="7"/>
      <c r="G15" s="7"/>
      <c r="H15" s="7"/>
      <c r="I15" s="7">
        <v>2</v>
      </c>
      <c r="J15" s="36">
        <f>IF(I15="","",-I15)</f>
        <v>-2</v>
      </c>
      <c r="L15" s="8">
        <f>M10+O10+Q10</f>
        <v>-97</v>
      </c>
      <c r="M15" s="9">
        <f>M10+P10+R10</f>
        <v>47</v>
      </c>
      <c r="N15" s="9">
        <f>N10+O10+R10</f>
        <v>13</v>
      </c>
      <c r="O15" s="10">
        <f>N10+P10+Q10</f>
        <v>37</v>
      </c>
      <c r="X15">
        <f t="shared" si="1"/>
        <v>-30</v>
      </c>
      <c r="Y15">
        <f t="shared" si="2"/>
        <v>-14</v>
      </c>
      <c r="Z15">
        <f t="shared" si="3"/>
        <v>8</v>
      </c>
      <c r="AA15">
        <f t="shared" si="4"/>
        <v>36</v>
      </c>
    </row>
    <row r="16" spans="4:27" ht="12.75">
      <c r="D16" s="33">
        <v>2</v>
      </c>
      <c r="E16" s="7">
        <v>-7</v>
      </c>
      <c r="F16" s="7">
        <f>IF(E16="","",-E16)</f>
        <v>7</v>
      </c>
      <c r="G16" s="7"/>
      <c r="H16" s="7"/>
      <c r="I16" s="7"/>
      <c r="J16" s="36"/>
      <c r="X16">
        <f t="shared" si="1"/>
        <v>-37</v>
      </c>
      <c r="Y16">
        <f t="shared" si="2"/>
        <v>-7</v>
      </c>
      <c r="Z16">
        <f t="shared" si="3"/>
        <v>1</v>
      </c>
      <c r="AA16">
        <f t="shared" si="4"/>
        <v>43</v>
      </c>
    </row>
    <row r="17" spans="4:27" ht="12.75">
      <c r="D17" s="33">
        <v>2</v>
      </c>
      <c r="E17" s="7"/>
      <c r="F17" s="7"/>
      <c r="G17" s="7">
        <v>-18</v>
      </c>
      <c r="H17" s="7">
        <f>IF(G17="","",-G17)</f>
        <v>18</v>
      </c>
      <c r="I17" s="7"/>
      <c r="J17" s="36"/>
      <c r="X17">
        <f t="shared" si="1"/>
        <v>-55</v>
      </c>
      <c r="Y17">
        <f t="shared" si="2"/>
        <v>-25</v>
      </c>
      <c r="Z17">
        <f t="shared" si="3"/>
        <v>19</v>
      </c>
      <c r="AA17">
        <f t="shared" si="4"/>
        <v>61</v>
      </c>
    </row>
    <row r="18" spans="4:27" ht="12.75">
      <c r="D18" s="33">
        <v>2</v>
      </c>
      <c r="E18" s="7">
        <v>-11</v>
      </c>
      <c r="F18" s="7">
        <f>IF(E18="","",-E18)</f>
        <v>11</v>
      </c>
      <c r="G18" s="7"/>
      <c r="H18" s="7"/>
      <c r="I18" s="7"/>
      <c r="J18" s="36"/>
      <c r="X18">
        <f t="shared" si="1"/>
        <v>-66</v>
      </c>
      <c r="Y18">
        <f t="shared" si="2"/>
        <v>-14</v>
      </c>
      <c r="Z18">
        <f t="shared" si="3"/>
        <v>8</v>
      </c>
      <c r="AA18">
        <f t="shared" si="4"/>
        <v>72</v>
      </c>
    </row>
    <row r="19" spans="4:27" ht="12.75">
      <c r="D19" s="33">
        <v>2</v>
      </c>
      <c r="E19" s="7"/>
      <c r="F19" s="7"/>
      <c r="G19" s="7"/>
      <c r="H19" s="7"/>
      <c r="I19" s="7">
        <v>-16</v>
      </c>
      <c r="J19" s="36">
        <f>IF(I19="","",-I19)</f>
        <v>16</v>
      </c>
      <c r="X19">
        <f t="shared" si="1"/>
        <v>-82</v>
      </c>
      <c r="Y19">
        <f t="shared" si="2"/>
        <v>2</v>
      </c>
      <c r="Z19">
        <f t="shared" si="3"/>
        <v>24</v>
      </c>
      <c r="AA19">
        <f t="shared" si="4"/>
        <v>56</v>
      </c>
    </row>
    <row r="20" spans="4:27" ht="12.75">
      <c r="D20" s="33">
        <v>2</v>
      </c>
      <c r="E20" s="7"/>
      <c r="F20" s="7"/>
      <c r="G20" s="7">
        <v>-14</v>
      </c>
      <c r="H20" s="7">
        <f>IF(G20="","",-G20)</f>
        <v>14</v>
      </c>
      <c r="I20" s="7"/>
      <c r="J20" s="36"/>
      <c r="X20">
        <f t="shared" si="1"/>
        <v>-96</v>
      </c>
      <c r="Y20">
        <f t="shared" si="2"/>
        <v>-12</v>
      </c>
      <c r="Z20">
        <f t="shared" si="3"/>
        <v>38</v>
      </c>
      <c r="AA20">
        <f t="shared" si="4"/>
        <v>70</v>
      </c>
    </row>
    <row r="21" spans="4:27" ht="12.75">
      <c r="D21" s="33">
        <v>2</v>
      </c>
      <c r="E21" s="7"/>
      <c r="F21" s="7"/>
      <c r="G21" s="7"/>
      <c r="H21" s="7"/>
      <c r="I21" s="7">
        <v>-17</v>
      </c>
      <c r="J21" s="36">
        <f>IF(I21="","",-I21)</f>
        <v>17</v>
      </c>
      <c r="X21">
        <f t="shared" si="1"/>
        <v>-113</v>
      </c>
      <c r="Y21">
        <f t="shared" si="2"/>
        <v>5</v>
      </c>
      <c r="Z21">
        <f t="shared" si="3"/>
        <v>55</v>
      </c>
      <c r="AA21">
        <f t="shared" si="4"/>
        <v>53</v>
      </c>
    </row>
    <row r="22" spans="4:27" ht="12.75">
      <c r="D22" s="33">
        <v>2</v>
      </c>
      <c r="E22" s="7">
        <v>4</v>
      </c>
      <c r="F22" s="7">
        <f>IF(E22="","",-E22)</f>
        <v>-4</v>
      </c>
      <c r="G22" s="7"/>
      <c r="H22" s="7"/>
      <c r="I22" s="7"/>
      <c r="J22" s="36"/>
      <c r="X22">
        <f t="shared" si="1"/>
        <v>-109</v>
      </c>
      <c r="Y22">
        <f t="shared" si="2"/>
        <v>1</v>
      </c>
      <c r="Z22">
        <f t="shared" si="3"/>
        <v>59</v>
      </c>
      <c r="AA22">
        <f t="shared" si="4"/>
        <v>49</v>
      </c>
    </row>
    <row r="23" spans="4:27" ht="12.75">
      <c r="D23" s="33">
        <v>2</v>
      </c>
      <c r="E23" s="7"/>
      <c r="F23" s="7"/>
      <c r="G23" s="7">
        <v>-1</v>
      </c>
      <c r="H23" s="7">
        <f>IF(G23="","",-G23)</f>
        <v>1</v>
      </c>
      <c r="I23" s="7"/>
      <c r="J23" s="36"/>
      <c r="X23">
        <f t="shared" si="1"/>
        <v>-110</v>
      </c>
      <c r="Y23">
        <f t="shared" si="2"/>
        <v>0</v>
      </c>
      <c r="Z23">
        <f t="shared" si="3"/>
        <v>60</v>
      </c>
      <c r="AA23">
        <f t="shared" si="4"/>
        <v>50</v>
      </c>
    </row>
    <row r="24" spans="4:27" ht="12.75">
      <c r="D24" s="33">
        <v>2</v>
      </c>
      <c r="E24" s="7"/>
      <c r="F24" s="7"/>
      <c r="G24" s="7"/>
      <c r="H24" s="7"/>
      <c r="I24" s="7">
        <v>7</v>
      </c>
      <c r="J24" s="36">
        <f>IF(I24="","",-I24)</f>
        <v>-7</v>
      </c>
      <c r="X24">
        <f t="shared" si="1"/>
        <v>-103</v>
      </c>
      <c r="Y24">
        <f t="shared" si="2"/>
        <v>-7</v>
      </c>
      <c r="Z24">
        <f t="shared" si="3"/>
        <v>53</v>
      </c>
      <c r="AA24">
        <f t="shared" si="4"/>
        <v>57</v>
      </c>
    </row>
    <row r="25" spans="4:27" ht="12.75">
      <c r="D25" s="33">
        <v>2</v>
      </c>
      <c r="E25" s="7">
        <v>5</v>
      </c>
      <c r="F25" s="7">
        <f>IF(E25="","",-E25)</f>
        <v>-5</v>
      </c>
      <c r="G25" s="7"/>
      <c r="H25" s="7"/>
      <c r="I25" s="7"/>
      <c r="J25" s="36"/>
      <c r="X25">
        <f t="shared" si="1"/>
        <v>-98</v>
      </c>
      <c r="Y25">
        <f t="shared" si="2"/>
        <v>-12</v>
      </c>
      <c r="Z25">
        <f t="shared" si="3"/>
        <v>58</v>
      </c>
      <c r="AA25">
        <f t="shared" si="4"/>
        <v>52</v>
      </c>
    </row>
    <row r="26" spans="4:27" ht="12.75">
      <c r="D26" s="33">
        <v>2</v>
      </c>
      <c r="E26" s="7"/>
      <c r="F26" s="7"/>
      <c r="G26" s="7">
        <v>-5</v>
      </c>
      <c r="H26" s="7">
        <f>IF(G26="","",-G26)</f>
        <v>5</v>
      </c>
      <c r="I26" s="7"/>
      <c r="J26" s="36"/>
      <c r="X26">
        <f t="shared" si="1"/>
        <v>-103</v>
      </c>
      <c r="Y26">
        <f t="shared" si="2"/>
        <v>-17</v>
      </c>
      <c r="Z26">
        <f t="shared" si="3"/>
        <v>63</v>
      </c>
      <c r="AA26">
        <f t="shared" si="4"/>
        <v>57</v>
      </c>
    </row>
    <row r="27" spans="4:27" ht="12.75">
      <c r="D27" s="33">
        <v>2</v>
      </c>
      <c r="E27" s="7"/>
      <c r="F27" s="7"/>
      <c r="G27" s="7"/>
      <c r="H27" s="7"/>
      <c r="I27" s="7">
        <v>-3</v>
      </c>
      <c r="J27" s="36">
        <f>IF(I27="","",-I27)</f>
        <v>3</v>
      </c>
      <c r="X27">
        <f t="shared" si="1"/>
        <v>-106</v>
      </c>
      <c r="Y27">
        <f t="shared" si="2"/>
        <v>-14</v>
      </c>
      <c r="Z27">
        <f t="shared" si="3"/>
        <v>66</v>
      </c>
      <c r="AA27">
        <f t="shared" si="4"/>
        <v>54</v>
      </c>
    </row>
    <row r="28" spans="4:27" ht="12.75">
      <c r="D28" s="33">
        <v>2</v>
      </c>
      <c r="E28" s="7">
        <v>-5</v>
      </c>
      <c r="F28" s="7">
        <f>IF(E28="","",-E28)</f>
        <v>5</v>
      </c>
      <c r="G28" s="7"/>
      <c r="H28" s="7"/>
      <c r="I28" s="7"/>
      <c r="J28" s="36"/>
      <c r="X28">
        <f t="shared" si="1"/>
        <v>-111</v>
      </c>
      <c r="Y28">
        <f t="shared" si="2"/>
        <v>-9</v>
      </c>
      <c r="Z28">
        <f t="shared" si="3"/>
        <v>61</v>
      </c>
      <c r="AA28">
        <f t="shared" si="4"/>
        <v>59</v>
      </c>
    </row>
    <row r="29" spans="4:27" ht="12.75">
      <c r="D29" s="33">
        <v>2</v>
      </c>
      <c r="E29" s="7"/>
      <c r="F29" s="7"/>
      <c r="G29" s="7">
        <v>18</v>
      </c>
      <c r="H29" s="7">
        <f>IF(G29="","",-G29)</f>
        <v>-18</v>
      </c>
      <c r="I29" s="7"/>
      <c r="J29" s="36"/>
      <c r="X29">
        <f t="shared" si="1"/>
        <v>-93</v>
      </c>
      <c r="Y29">
        <f t="shared" si="2"/>
        <v>9</v>
      </c>
      <c r="Z29">
        <f t="shared" si="3"/>
        <v>43</v>
      </c>
      <c r="AA29">
        <f t="shared" si="4"/>
        <v>41</v>
      </c>
    </row>
    <row r="30" spans="4:27" ht="12.75">
      <c r="D30" s="8">
        <v>2</v>
      </c>
      <c r="E30" s="9"/>
      <c r="F30" s="9"/>
      <c r="G30" s="9"/>
      <c r="H30" s="9"/>
      <c r="I30" s="9">
        <v>-4</v>
      </c>
      <c r="J30" s="10">
        <f>IF(I30="","",-I30)</f>
        <v>4</v>
      </c>
      <c r="X30">
        <f t="shared" si="1"/>
        <v>-97</v>
      </c>
      <c r="Y30">
        <f t="shared" si="2"/>
        <v>13</v>
      </c>
      <c r="Z30">
        <f t="shared" si="3"/>
        <v>47</v>
      </c>
      <c r="AA30">
        <f t="shared" si="4"/>
        <v>37</v>
      </c>
    </row>
    <row r="31" spans="24:27" ht="12.75">
      <c r="X31">
        <f t="shared" si="1"/>
        <v>-97</v>
      </c>
      <c r="Y31">
        <f t="shared" si="2"/>
        <v>13</v>
      </c>
      <c r="Z31">
        <f t="shared" si="3"/>
        <v>47</v>
      </c>
      <c r="AA31">
        <f t="shared" si="4"/>
        <v>37</v>
      </c>
    </row>
    <row r="32" spans="24:27" ht="12.75">
      <c r="X32">
        <f t="shared" si="1"/>
        <v>-97</v>
      </c>
      <c r="Y32">
        <f t="shared" si="2"/>
        <v>13</v>
      </c>
      <c r="Z32">
        <f t="shared" si="3"/>
        <v>47</v>
      </c>
      <c r="AA32">
        <f t="shared" si="4"/>
        <v>37</v>
      </c>
    </row>
    <row r="33" spans="24:27" ht="12.75">
      <c r="X33">
        <f t="shared" si="1"/>
        <v>-97</v>
      </c>
      <c r="Y33">
        <f t="shared" si="2"/>
        <v>13</v>
      </c>
      <c r="Z33">
        <f t="shared" si="3"/>
        <v>47</v>
      </c>
      <c r="AA33">
        <f t="shared" si="4"/>
        <v>37</v>
      </c>
    </row>
    <row r="34" spans="24:27" ht="12.75">
      <c r="X34">
        <f t="shared" si="1"/>
        <v>-97</v>
      </c>
      <c r="Y34">
        <f t="shared" si="2"/>
        <v>13</v>
      </c>
      <c r="Z34">
        <f t="shared" si="3"/>
        <v>47</v>
      </c>
      <c r="AA34">
        <f t="shared" si="4"/>
        <v>37</v>
      </c>
    </row>
    <row r="35" spans="24:27" ht="12.75">
      <c r="X35">
        <f t="shared" si="1"/>
        <v>-97</v>
      </c>
      <c r="Y35">
        <f t="shared" si="2"/>
        <v>13</v>
      </c>
      <c r="Z35">
        <f t="shared" si="3"/>
        <v>47</v>
      </c>
      <c r="AA35">
        <f t="shared" si="4"/>
        <v>37</v>
      </c>
    </row>
    <row r="36" spans="24:27" ht="12.75">
      <c r="X36">
        <f t="shared" si="1"/>
        <v>-97</v>
      </c>
      <c r="Y36">
        <f t="shared" si="2"/>
        <v>13</v>
      </c>
      <c r="Z36">
        <f t="shared" si="3"/>
        <v>47</v>
      </c>
      <c r="AA36">
        <f t="shared" si="4"/>
        <v>37</v>
      </c>
    </row>
    <row r="37" spans="24:27" ht="12.75">
      <c r="X37">
        <f t="shared" si="1"/>
        <v>-97</v>
      </c>
      <c r="Y37">
        <f t="shared" si="2"/>
        <v>13</v>
      </c>
      <c r="Z37">
        <f t="shared" si="3"/>
        <v>47</v>
      </c>
      <c r="AA37">
        <f t="shared" si="4"/>
        <v>37</v>
      </c>
    </row>
    <row r="38" spans="24:27" ht="12.75">
      <c r="X38">
        <f t="shared" si="1"/>
        <v>-97</v>
      </c>
      <c r="Y38">
        <f t="shared" si="2"/>
        <v>13</v>
      </c>
      <c r="Z38">
        <f t="shared" si="3"/>
        <v>47</v>
      </c>
      <c r="AA38">
        <f t="shared" si="4"/>
        <v>37</v>
      </c>
    </row>
    <row r="39" spans="24:27" ht="12.75">
      <c r="X39">
        <f t="shared" si="1"/>
        <v>-97</v>
      </c>
      <c r="Y39">
        <f t="shared" si="2"/>
        <v>13</v>
      </c>
      <c r="Z39">
        <f t="shared" si="3"/>
        <v>47</v>
      </c>
      <c r="AA39">
        <f t="shared" si="4"/>
        <v>37</v>
      </c>
    </row>
    <row r="40" spans="24:27" ht="12.75">
      <c r="X40">
        <f t="shared" si="1"/>
        <v>-97</v>
      </c>
      <c r="Y40">
        <f t="shared" si="2"/>
        <v>13</v>
      </c>
      <c r="Z40">
        <f t="shared" si="3"/>
        <v>47</v>
      </c>
      <c r="AA40">
        <f t="shared" si="4"/>
        <v>37</v>
      </c>
    </row>
    <row r="41" spans="24:27" ht="12.75">
      <c r="X41">
        <f t="shared" si="1"/>
        <v>-97</v>
      </c>
      <c r="Y41">
        <f t="shared" si="2"/>
        <v>13</v>
      </c>
      <c r="Z41">
        <f t="shared" si="3"/>
        <v>47</v>
      </c>
      <c r="AA41">
        <f t="shared" si="4"/>
        <v>37</v>
      </c>
    </row>
    <row r="42" spans="24:27" ht="12.75">
      <c r="X42">
        <f t="shared" si="1"/>
        <v>-97</v>
      </c>
      <c r="Y42">
        <f t="shared" si="2"/>
        <v>13</v>
      </c>
      <c r="Z42">
        <f t="shared" si="3"/>
        <v>47</v>
      </c>
      <c r="AA42">
        <f t="shared" si="4"/>
        <v>37</v>
      </c>
    </row>
    <row r="43" spans="24:27" ht="12.75">
      <c r="X43">
        <f t="shared" si="1"/>
        <v>-97</v>
      </c>
      <c r="Y43">
        <f t="shared" si="2"/>
        <v>13</v>
      </c>
      <c r="Z43">
        <f t="shared" si="3"/>
        <v>47</v>
      </c>
      <c r="AA43">
        <f t="shared" si="4"/>
        <v>37</v>
      </c>
    </row>
    <row r="44" spans="24:27" ht="12.75">
      <c r="X44">
        <f t="shared" si="1"/>
        <v>-97</v>
      </c>
      <c r="Y44">
        <f t="shared" si="2"/>
        <v>13</v>
      </c>
      <c r="Z44">
        <f t="shared" si="3"/>
        <v>47</v>
      </c>
      <c r="AA44">
        <f t="shared" si="4"/>
        <v>37</v>
      </c>
    </row>
    <row r="45" spans="24:27" ht="12.75">
      <c r="X45">
        <f t="shared" si="1"/>
        <v>-97</v>
      </c>
      <c r="Y45">
        <f t="shared" si="2"/>
        <v>13</v>
      </c>
      <c r="Z45">
        <f t="shared" si="3"/>
        <v>47</v>
      </c>
      <c r="AA45">
        <f t="shared" si="4"/>
        <v>37</v>
      </c>
    </row>
    <row r="46" spans="24:27" ht="12.75">
      <c r="X46">
        <f t="shared" si="1"/>
        <v>-97</v>
      </c>
      <c r="Y46">
        <f t="shared" si="2"/>
        <v>13</v>
      </c>
      <c r="Z46">
        <f t="shared" si="3"/>
        <v>47</v>
      </c>
      <c r="AA46">
        <f t="shared" si="4"/>
        <v>37</v>
      </c>
    </row>
    <row r="47" spans="24:27" ht="12.75">
      <c r="X47">
        <f t="shared" si="1"/>
        <v>-97</v>
      </c>
      <c r="Y47">
        <f t="shared" si="2"/>
        <v>13</v>
      </c>
      <c r="Z47">
        <f t="shared" si="3"/>
        <v>47</v>
      </c>
      <c r="AA47">
        <f t="shared" si="4"/>
        <v>37</v>
      </c>
    </row>
    <row r="48" spans="24:27" ht="12.75">
      <c r="X48">
        <f t="shared" si="1"/>
        <v>-97</v>
      </c>
      <c r="Y48">
        <f t="shared" si="2"/>
        <v>13</v>
      </c>
      <c r="Z48">
        <f t="shared" si="3"/>
        <v>47</v>
      </c>
      <c r="AA48">
        <f t="shared" si="4"/>
        <v>37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B1:Y100"/>
  <sheetViews>
    <sheetView showGridLines="0" zoomScale="95" zoomScaleNormal="95" workbookViewId="0" topLeftCell="A1">
      <selection activeCell="K13" sqref="K13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6</v>
      </c>
      <c r="C2" s="31" t="s">
        <v>7</v>
      </c>
      <c r="F2" s="20">
        <v>39241.61381944444</v>
      </c>
      <c r="G2" s="20">
        <v>39241.616585648146</v>
      </c>
      <c r="H2" s="20">
        <v>39241.61939814815</v>
      </c>
      <c r="I2" s="19" t="s">
        <v>76</v>
      </c>
      <c r="J2" s="19" t="s">
        <v>15</v>
      </c>
      <c r="K2" s="19">
        <v>2</v>
      </c>
      <c r="L2" s="30"/>
      <c r="M2" s="30"/>
      <c r="T2">
        <v>21</v>
      </c>
      <c r="U2">
        <v>2</v>
      </c>
      <c r="V2">
        <v>20</v>
      </c>
      <c r="W2">
        <v>2</v>
      </c>
      <c r="X2"/>
      <c r="Y2"/>
    </row>
    <row r="3" spans="2:25" s="19" customFormat="1" ht="12.75">
      <c r="B3" s="21">
        <f>SUM(B4:B30)</f>
        <v>420</v>
      </c>
      <c r="C3" s="32">
        <f>SUM(C4:C30)</f>
        <v>2200</v>
      </c>
      <c r="F3" s="20">
        <v>39241.61939814815</v>
      </c>
      <c r="G3" s="20">
        <v>39241.62050925926</v>
      </c>
      <c r="H3" s="20">
        <v>39241.623194444444</v>
      </c>
      <c r="I3" s="19" t="s">
        <v>30</v>
      </c>
      <c r="J3" s="19" t="s">
        <v>15</v>
      </c>
      <c r="K3" s="19">
        <v>-3</v>
      </c>
      <c r="L3" s="30"/>
      <c r="M3" s="30"/>
      <c r="T3">
        <v>20</v>
      </c>
      <c r="U3">
        <v>3</v>
      </c>
      <c r="V3"/>
      <c r="W3"/>
      <c r="X3"/>
      <c r="Y3"/>
    </row>
    <row r="4" spans="2:25" s="19" customFormat="1" ht="12.75">
      <c r="B4" s="39"/>
      <c r="C4" s="2"/>
      <c r="F4" s="20">
        <v>39241.623194444444</v>
      </c>
      <c r="G4" s="20">
        <v>39241.62546296296</v>
      </c>
      <c r="H4" s="20">
        <v>39241.62925925926</v>
      </c>
      <c r="I4" s="19" t="s">
        <v>29</v>
      </c>
      <c r="J4" s="19" t="s">
        <v>18</v>
      </c>
      <c r="K4" s="19">
        <v>0</v>
      </c>
      <c r="L4" s="30"/>
      <c r="M4" s="30"/>
      <c r="T4">
        <v>21</v>
      </c>
      <c r="U4">
        <v>3</v>
      </c>
      <c r="V4"/>
      <c r="W4"/>
      <c r="X4"/>
      <c r="Y4"/>
    </row>
    <row r="5" spans="2:25" s="19" customFormat="1" ht="12.75">
      <c r="B5" s="39"/>
      <c r="C5" s="2"/>
      <c r="F5" s="20">
        <v>39241.62925925926</v>
      </c>
      <c r="G5" s="20">
        <v>39241.63116898148</v>
      </c>
      <c r="H5" s="20">
        <v>39241.634108796294</v>
      </c>
      <c r="I5" s="19" t="s">
        <v>27</v>
      </c>
      <c r="J5" s="19" t="s">
        <v>15</v>
      </c>
      <c r="K5" s="19">
        <v>-3</v>
      </c>
      <c r="L5" s="30"/>
      <c r="M5" s="30"/>
      <c r="T5">
        <v>19</v>
      </c>
      <c r="U5">
        <v>3</v>
      </c>
      <c r="V5"/>
      <c r="W5"/>
      <c r="X5"/>
      <c r="Y5"/>
    </row>
    <row r="6" spans="2:25" s="19" customFormat="1" ht="12.75">
      <c r="B6" s="39"/>
      <c r="C6" s="2"/>
      <c r="F6" s="20">
        <v>39241.634108796294</v>
      </c>
      <c r="G6" s="20">
        <v>39241.63606481482</v>
      </c>
      <c r="H6" s="20">
        <v>39241.638865740744</v>
      </c>
      <c r="I6" s="19" t="s">
        <v>83</v>
      </c>
      <c r="J6" s="19" t="s">
        <v>16</v>
      </c>
      <c r="K6" s="19">
        <v>0</v>
      </c>
      <c r="L6" s="30"/>
      <c r="M6" s="30"/>
      <c r="T6">
        <v>22</v>
      </c>
      <c r="U6">
        <v>3</v>
      </c>
      <c r="V6"/>
      <c r="W6"/>
      <c r="X6"/>
      <c r="Y6"/>
    </row>
    <row r="7" spans="2:25" s="19" customFormat="1" ht="12.75">
      <c r="B7" s="39"/>
      <c r="C7" s="2"/>
      <c r="F7" s="20">
        <v>39241.638865740744</v>
      </c>
      <c r="G7" s="20">
        <v>39241.641550925924</v>
      </c>
      <c r="H7" s="20">
        <v>39241.64534722222</v>
      </c>
      <c r="I7" s="19" t="s">
        <v>27</v>
      </c>
      <c r="J7" s="19" t="s">
        <v>16</v>
      </c>
      <c r="K7" s="19">
        <v>2</v>
      </c>
      <c r="L7" s="30"/>
      <c r="M7" s="30"/>
      <c r="T7">
        <v>23</v>
      </c>
      <c r="U7">
        <v>3</v>
      </c>
      <c r="V7">
        <v>18</v>
      </c>
      <c r="W7">
        <v>3</v>
      </c>
      <c r="X7">
        <v>17</v>
      </c>
      <c r="Y7">
        <v>3</v>
      </c>
    </row>
    <row r="8" spans="2:25" s="19" customFormat="1" ht="12.75">
      <c r="B8" s="39"/>
      <c r="C8" s="2"/>
      <c r="F8" s="20">
        <v>39241.64534722222</v>
      </c>
      <c r="G8" s="20">
        <v>39241.65096064815</v>
      </c>
      <c r="H8" s="20">
        <v>39241.650983796295</v>
      </c>
      <c r="I8" s="19" t="s">
        <v>31</v>
      </c>
      <c r="J8" s="19" t="s">
        <v>17</v>
      </c>
      <c r="K8" s="19">
        <v>0</v>
      </c>
      <c r="L8" s="30"/>
      <c r="M8" s="30"/>
      <c r="T8">
        <v>24</v>
      </c>
      <c r="U8">
        <v>2</v>
      </c>
      <c r="V8"/>
      <c r="W8"/>
      <c r="X8"/>
      <c r="Y8"/>
    </row>
    <row r="9" spans="2:25" s="19" customFormat="1" ht="12.75">
      <c r="B9" s="39"/>
      <c r="C9" s="2"/>
      <c r="F9" s="20">
        <v>39241.650983796295</v>
      </c>
      <c r="G9" s="20">
        <v>39241.65474537037</v>
      </c>
      <c r="H9" s="20">
        <v>39241.65828703704</v>
      </c>
      <c r="I9" s="19" t="s">
        <v>79</v>
      </c>
      <c r="J9" s="19" t="s">
        <v>16</v>
      </c>
      <c r="K9" s="19">
        <v>0</v>
      </c>
      <c r="L9" s="30"/>
      <c r="M9" s="30"/>
      <c r="T9">
        <v>24</v>
      </c>
      <c r="U9">
        <v>3</v>
      </c>
      <c r="V9"/>
      <c r="W9"/>
      <c r="X9"/>
      <c r="Y9"/>
    </row>
    <row r="10" spans="2:25" s="19" customFormat="1" ht="12.75">
      <c r="B10" s="39"/>
      <c r="C10" s="2"/>
      <c r="F10" s="20">
        <v>39241.65828703704</v>
      </c>
      <c r="G10" s="20">
        <v>39241.66013888889</v>
      </c>
      <c r="H10" s="20">
        <v>39241.66315972222</v>
      </c>
      <c r="I10" s="19" t="s">
        <v>92</v>
      </c>
      <c r="J10" s="19" t="s">
        <v>16</v>
      </c>
      <c r="K10" s="19">
        <v>1</v>
      </c>
      <c r="L10" s="30"/>
      <c r="M10" s="30"/>
      <c r="T10">
        <v>25</v>
      </c>
      <c r="U10">
        <v>3</v>
      </c>
      <c r="V10">
        <v>16</v>
      </c>
      <c r="W10">
        <v>3</v>
      </c>
      <c r="X10"/>
      <c r="Y10"/>
    </row>
    <row r="11" spans="2:25" s="19" customFormat="1" ht="12.75">
      <c r="B11" s="39"/>
      <c r="C11" s="2"/>
      <c r="F11" s="20">
        <v>39241.66315972222</v>
      </c>
      <c r="G11" s="20">
        <v>39241.664456018516</v>
      </c>
      <c r="H11" s="20">
        <v>39241.66724537037</v>
      </c>
      <c r="I11" s="19" t="s">
        <v>92</v>
      </c>
      <c r="J11" s="19" t="s">
        <v>15</v>
      </c>
      <c r="K11" s="19">
        <v>1</v>
      </c>
      <c r="L11" s="30"/>
      <c r="M11" s="30"/>
      <c r="T11">
        <v>25</v>
      </c>
      <c r="U11">
        <v>2</v>
      </c>
      <c r="V11">
        <v>19</v>
      </c>
      <c r="W11">
        <v>2</v>
      </c>
      <c r="X11"/>
      <c r="Y11"/>
    </row>
    <row r="12" spans="2:25" s="19" customFormat="1" ht="12.75">
      <c r="B12" s="39"/>
      <c r="C12" s="2"/>
      <c r="F12" s="20">
        <v>39241.66724537037</v>
      </c>
      <c r="G12" s="20">
        <v>39241.67141203704</v>
      </c>
      <c r="H12" s="20">
        <v>39241.674895833334</v>
      </c>
      <c r="I12" s="19" t="s">
        <v>85</v>
      </c>
      <c r="J12" s="19" t="s">
        <v>15</v>
      </c>
      <c r="K12" s="19">
        <v>1</v>
      </c>
      <c r="L12" s="30"/>
      <c r="M12" s="30"/>
      <c r="T12">
        <v>26</v>
      </c>
      <c r="U12">
        <v>2</v>
      </c>
      <c r="V12">
        <v>18</v>
      </c>
      <c r="W12">
        <v>2</v>
      </c>
      <c r="X12"/>
      <c r="Y12"/>
    </row>
    <row r="13" spans="2:25" s="19" customFormat="1" ht="12.75">
      <c r="B13" s="39"/>
      <c r="C13" s="2"/>
      <c r="F13" s="20">
        <v>39241.674895833334</v>
      </c>
      <c r="G13" s="20">
        <v>39241.67741898148</v>
      </c>
      <c r="H13" s="20">
        <v>39241.67903935185</v>
      </c>
      <c r="I13" s="19" t="s">
        <v>29</v>
      </c>
      <c r="J13" s="19" t="s">
        <v>18</v>
      </c>
      <c r="K13" s="19">
        <v>2</v>
      </c>
      <c r="L13" s="30"/>
      <c r="M13" s="30"/>
      <c r="T13">
        <v>27</v>
      </c>
      <c r="U13">
        <v>3</v>
      </c>
      <c r="V13">
        <v>15</v>
      </c>
      <c r="W13">
        <v>3</v>
      </c>
      <c r="X13">
        <v>14</v>
      </c>
      <c r="Y13">
        <v>3</v>
      </c>
    </row>
    <row r="14" spans="2:25" s="19" customFormat="1" ht="12.75">
      <c r="B14" s="39"/>
      <c r="C14" s="2">
        <v>500</v>
      </c>
      <c r="F14" s="20">
        <v>39241.67903935185</v>
      </c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39"/>
      <c r="C15" s="2">
        <v>60</v>
      </c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39"/>
      <c r="C16" s="2">
        <v>30</v>
      </c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39"/>
      <c r="C17" s="2">
        <v>700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39">
        <v>30</v>
      </c>
      <c r="C18" s="2">
        <v>60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39">
        <v>30</v>
      </c>
      <c r="C19" s="2">
        <v>150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40">
        <v>60</v>
      </c>
      <c r="C20" s="38">
        <v>150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40">
        <v>60</v>
      </c>
      <c r="C21" s="38">
        <v>120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39"/>
      <c r="C22" s="2">
        <v>60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3.5" thickBot="1">
      <c r="B23" s="41"/>
      <c r="C23" s="42">
        <v>120</v>
      </c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3.5" thickTop="1">
      <c r="B24" s="40">
        <v>60</v>
      </c>
      <c r="C24" s="38">
        <v>100</v>
      </c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2.75">
      <c r="B25" s="39">
        <v>30</v>
      </c>
      <c r="C25" s="2">
        <v>30</v>
      </c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2.75">
      <c r="B26" s="40">
        <v>150</v>
      </c>
      <c r="C26" s="38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3.5" thickBot="1">
      <c r="B27" s="41"/>
      <c r="C27" s="42">
        <v>120</v>
      </c>
      <c r="F27" s="20"/>
      <c r="G27" s="20"/>
      <c r="H27" s="20"/>
      <c r="T27"/>
      <c r="U27"/>
      <c r="V27"/>
      <c r="W27"/>
      <c r="X27"/>
      <c r="Y27"/>
    </row>
    <row r="28" spans="2:25" s="19" customFormat="1" ht="13.5" thickTop="1">
      <c r="B28" s="39"/>
      <c r="C28" s="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39"/>
      <c r="C29" s="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39"/>
      <c r="C30" s="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39"/>
      <c r="C31" s="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39"/>
      <c r="C32" s="2"/>
      <c r="F32" s="20"/>
      <c r="J32" s="43" t="s">
        <v>26</v>
      </c>
      <c r="K32" s="44"/>
      <c r="L32" s="45"/>
      <c r="M32" s="46"/>
      <c r="T32"/>
      <c r="U32"/>
      <c r="V32"/>
      <c r="W32"/>
      <c r="X32"/>
      <c r="Y32"/>
    </row>
    <row r="33" spans="2:25" s="19" customFormat="1" ht="17.25" thickBot="1" thickTop="1">
      <c r="B33" s="39"/>
      <c r="C33" s="2"/>
      <c r="F33" s="2"/>
      <c r="G33" s="2"/>
      <c r="H33" s="2"/>
      <c r="I33" s="2"/>
      <c r="J33" s="47" t="str">
        <f>'front cover'!L14</f>
        <v>D</v>
      </c>
      <c r="K33" s="47" t="str">
        <f>'front cover'!M14</f>
        <v>N</v>
      </c>
      <c r="L33" s="47" t="str">
        <f>'front cover'!N14</f>
        <v>K</v>
      </c>
      <c r="M33" s="47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"/>
      <c r="C34" s="2"/>
      <c r="J34" s="48">
        <f>'front cover'!L15</f>
        <v>-98</v>
      </c>
      <c r="K34" s="48">
        <f>'front cover'!M15</f>
        <v>58</v>
      </c>
      <c r="L34" s="48">
        <f>'front cover'!N15</f>
        <v>-12</v>
      </c>
      <c r="M34" s="48">
        <f>'front cover'!O15</f>
        <v>52</v>
      </c>
      <c r="T34"/>
      <c r="U34"/>
      <c r="V34"/>
      <c r="W34"/>
      <c r="X34"/>
      <c r="Y34"/>
    </row>
    <row r="35" spans="2:25" ht="13.5" thickTop="1">
      <c r="B35" s="2"/>
      <c r="C35" s="2"/>
      <c r="F35" s="27"/>
      <c r="G35" s="27"/>
      <c r="H35" s="27"/>
      <c r="T35"/>
      <c r="U35"/>
      <c r="V35"/>
      <c r="W35"/>
      <c r="X35"/>
      <c r="Y35"/>
    </row>
    <row r="36" spans="2:25" ht="12.75">
      <c r="B36" s="2"/>
      <c r="C36" s="2"/>
      <c r="F36" s="27"/>
      <c r="G36" s="27"/>
      <c r="H36" s="27"/>
      <c r="T36"/>
      <c r="U36"/>
      <c r="V36"/>
      <c r="W36"/>
      <c r="X36"/>
      <c r="Y36"/>
    </row>
    <row r="37" spans="2:25" ht="12.75">
      <c r="B37" s="2"/>
      <c r="C37" s="2"/>
      <c r="F37" s="27"/>
      <c r="G37" s="27"/>
      <c r="H37" s="27"/>
      <c r="T37"/>
      <c r="U37"/>
      <c r="V37"/>
      <c r="W37"/>
      <c r="X37"/>
      <c r="Y37"/>
    </row>
    <row r="38" spans="2:25" ht="12.75">
      <c r="B38" s="2"/>
      <c r="C38" s="2"/>
      <c r="F38" s="27"/>
      <c r="G38" s="27"/>
      <c r="H38" s="27"/>
      <c r="T38"/>
      <c r="U38"/>
      <c r="V38"/>
      <c r="W38"/>
      <c r="X38"/>
      <c r="Y38"/>
    </row>
    <row r="39" spans="2:25" ht="12.75">
      <c r="B39" s="2"/>
      <c r="C39" s="2"/>
      <c r="F39" s="27"/>
      <c r="G39" s="27"/>
      <c r="H39" s="27"/>
      <c r="T39"/>
      <c r="U39"/>
      <c r="V39"/>
      <c r="W39"/>
      <c r="X39"/>
      <c r="Y39"/>
    </row>
    <row r="40" spans="2:25" ht="12.75">
      <c r="B40" s="2"/>
      <c r="C40" s="2"/>
      <c r="F40" s="27"/>
      <c r="G40" s="27"/>
      <c r="H40" s="27"/>
      <c r="T40"/>
      <c r="U40"/>
      <c r="V40"/>
      <c r="W40"/>
      <c r="X40"/>
      <c r="Y40"/>
    </row>
    <row r="41" spans="2:25" ht="12.75">
      <c r="B41" s="2"/>
      <c r="C41" s="2"/>
      <c r="F41" s="27"/>
      <c r="G41" s="27"/>
      <c r="H41" s="27"/>
      <c r="T41"/>
      <c r="U41"/>
      <c r="V41"/>
      <c r="W41"/>
      <c r="X41"/>
      <c r="Y41"/>
    </row>
    <row r="42" spans="2:25" ht="12.75">
      <c r="B42" s="2"/>
      <c r="C42" s="2"/>
      <c r="F42" s="27"/>
      <c r="G42" s="27"/>
      <c r="H42" s="27"/>
      <c r="T42"/>
      <c r="U42"/>
      <c r="V42"/>
      <c r="W42"/>
      <c r="X42"/>
      <c r="Y42"/>
    </row>
    <row r="43" spans="2:25" ht="12.75">
      <c r="B43" s="2"/>
      <c r="C43" s="2"/>
      <c r="F43" s="27"/>
      <c r="G43" s="27"/>
      <c r="H43" s="27"/>
      <c r="T43"/>
      <c r="U43"/>
      <c r="V43"/>
      <c r="W43"/>
      <c r="X43"/>
      <c r="Y43"/>
    </row>
    <row r="44" spans="2:25" ht="12.75">
      <c r="B44" s="2"/>
      <c r="C44" s="2"/>
      <c r="F44" s="27"/>
      <c r="G44" s="27"/>
      <c r="H44" s="27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B1:Y100"/>
  <sheetViews>
    <sheetView showGridLines="0" zoomScale="95" zoomScaleNormal="95" workbookViewId="0" topLeftCell="A1">
      <selection activeCell="M10" sqref="M10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11</v>
      </c>
      <c r="C2" s="31" t="s">
        <v>12</v>
      </c>
      <c r="F2" s="20">
        <v>39241.68005787037</v>
      </c>
      <c r="G2" s="20">
        <v>39241.68331018519</v>
      </c>
      <c r="H2" s="20">
        <v>39241.688564814816</v>
      </c>
      <c r="I2" s="19" t="s">
        <v>28</v>
      </c>
      <c r="J2" s="19" t="s">
        <v>17</v>
      </c>
      <c r="K2" s="19">
        <v>0</v>
      </c>
      <c r="L2" s="30"/>
      <c r="M2" s="30"/>
      <c r="T2">
        <v>21</v>
      </c>
      <c r="U2">
        <v>3</v>
      </c>
      <c r="V2"/>
      <c r="W2"/>
      <c r="X2"/>
      <c r="Y2"/>
    </row>
    <row r="3" spans="2:25" s="19" customFormat="1" ht="12.75">
      <c r="B3" s="21">
        <f>SUM(B4:B30)</f>
        <v>640</v>
      </c>
      <c r="C3" s="32">
        <f>SUM(C4:C30)</f>
        <v>1750</v>
      </c>
      <c r="F3" s="20">
        <v>39241.688564814816</v>
      </c>
      <c r="G3" s="20">
        <v>39241.69149305556</v>
      </c>
      <c r="H3" s="20">
        <v>39241.69431712963</v>
      </c>
      <c r="I3" s="19" t="s">
        <v>76</v>
      </c>
      <c r="J3" s="19" t="s">
        <v>15</v>
      </c>
      <c r="K3" s="19">
        <v>-1</v>
      </c>
      <c r="L3" s="30"/>
      <c r="M3" s="30"/>
      <c r="T3">
        <v>20</v>
      </c>
      <c r="U3">
        <v>3</v>
      </c>
      <c r="V3"/>
      <c r="W3"/>
      <c r="X3"/>
      <c r="Y3"/>
    </row>
    <row r="4" spans="2:25" s="19" customFormat="1" ht="12.75">
      <c r="B4" s="39"/>
      <c r="C4" s="2"/>
      <c r="F4" s="20">
        <v>39241.69431712963</v>
      </c>
      <c r="G4" s="20">
        <v>39241.696377314816</v>
      </c>
      <c r="H4" s="20">
        <v>39241.70054398148</v>
      </c>
      <c r="I4" s="19" t="s">
        <v>76</v>
      </c>
      <c r="J4" s="19" t="s">
        <v>17</v>
      </c>
      <c r="K4" s="19">
        <v>0</v>
      </c>
      <c r="L4" s="30"/>
      <c r="M4" s="30"/>
      <c r="T4">
        <v>22</v>
      </c>
      <c r="U4">
        <v>3</v>
      </c>
      <c r="V4"/>
      <c r="W4"/>
      <c r="X4"/>
      <c r="Y4"/>
    </row>
    <row r="5" spans="2:25" s="19" customFormat="1" ht="12.75">
      <c r="B5" s="39"/>
      <c r="C5" s="2"/>
      <c r="F5" s="20">
        <v>39241.70054398148</v>
      </c>
      <c r="G5" s="20">
        <v>39241.702210648145</v>
      </c>
      <c r="H5" s="20">
        <v>39241.70642361111</v>
      </c>
      <c r="I5" s="19" t="s">
        <v>76</v>
      </c>
      <c r="J5" s="19" t="s">
        <v>18</v>
      </c>
      <c r="K5" s="19">
        <v>0</v>
      </c>
      <c r="L5" s="30"/>
      <c r="M5" s="30"/>
      <c r="T5">
        <v>23</v>
      </c>
      <c r="U5">
        <v>3</v>
      </c>
      <c r="V5">
        <v>19</v>
      </c>
      <c r="W5">
        <v>3</v>
      </c>
      <c r="X5"/>
      <c r="Y5"/>
    </row>
    <row r="6" spans="2:25" s="19" customFormat="1" ht="12.75">
      <c r="B6" s="39"/>
      <c r="C6" s="2"/>
      <c r="F6" s="20">
        <v>39241.70642361111</v>
      </c>
      <c r="G6" s="20">
        <v>39241.708969907406</v>
      </c>
      <c r="H6" s="20">
        <v>39241.71319444444</v>
      </c>
      <c r="I6" s="19" t="s">
        <v>32</v>
      </c>
      <c r="J6" s="19" t="s">
        <v>15</v>
      </c>
      <c r="K6" s="19">
        <v>-1</v>
      </c>
      <c r="L6" s="30"/>
      <c r="M6" s="30"/>
      <c r="T6">
        <v>18</v>
      </c>
      <c r="U6">
        <v>3</v>
      </c>
      <c r="V6"/>
      <c r="W6"/>
      <c r="X6"/>
      <c r="Y6"/>
    </row>
    <row r="7" spans="2:25" s="19" customFormat="1" ht="12.75">
      <c r="B7" s="39"/>
      <c r="C7" s="2"/>
      <c r="F7" s="20">
        <v>39241.71319444444</v>
      </c>
      <c r="G7" s="20">
        <v>39241.7178125</v>
      </c>
      <c r="H7" s="20">
        <v>39241.71974537037</v>
      </c>
      <c r="I7" s="19" t="s">
        <v>88</v>
      </c>
      <c r="J7" s="19" t="s">
        <v>17</v>
      </c>
      <c r="K7" s="19">
        <v>-1</v>
      </c>
      <c r="L7" s="30"/>
      <c r="M7" s="30"/>
      <c r="T7">
        <v>20</v>
      </c>
      <c r="U7">
        <v>2</v>
      </c>
      <c r="V7"/>
      <c r="W7"/>
      <c r="X7"/>
      <c r="Y7"/>
    </row>
    <row r="8" spans="2:25" s="19" customFormat="1" ht="12.75">
      <c r="B8" s="39"/>
      <c r="C8" s="2"/>
      <c r="F8" s="20">
        <v>39241.71974537037</v>
      </c>
      <c r="G8" s="20">
        <v>39241.7387962963</v>
      </c>
      <c r="H8" s="20">
        <v>39241.74159722222</v>
      </c>
      <c r="I8" s="19" t="s">
        <v>29</v>
      </c>
      <c r="J8" s="19" t="s">
        <v>15</v>
      </c>
      <c r="K8" s="19">
        <v>0</v>
      </c>
      <c r="L8" s="30"/>
      <c r="M8" s="30"/>
      <c r="T8">
        <v>24</v>
      </c>
      <c r="U8">
        <v>2</v>
      </c>
      <c r="V8"/>
      <c r="W8"/>
      <c r="X8"/>
      <c r="Y8"/>
    </row>
    <row r="9" spans="2:25" s="19" customFormat="1" ht="12.75">
      <c r="B9" s="39"/>
      <c r="C9" s="2"/>
      <c r="F9" s="20">
        <v>39241.74159722222</v>
      </c>
      <c r="G9" s="20">
        <v>39241.74371527778</v>
      </c>
      <c r="H9" s="20">
        <v>39241.7465625</v>
      </c>
      <c r="I9" s="19" t="s">
        <v>84</v>
      </c>
      <c r="J9" s="19" t="s">
        <v>18</v>
      </c>
      <c r="K9" s="19">
        <v>-2</v>
      </c>
      <c r="L9" s="30"/>
      <c r="M9" s="30">
        <v>100</v>
      </c>
      <c r="T9">
        <v>19</v>
      </c>
      <c r="U9">
        <v>2</v>
      </c>
      <c r="V9"/>
      <c r="W9"/>
      <c r="X9"/>
      <c r="Y9"/>
    </row>
    <row r="10" spans="2:25" s="19" customFormat="1" ht="12.75">
      <c r="B10" s="39"/>
      <c r="C10" s="2"/>
      <c r="F10" s="20">
        <v>39241.7465625</v>
      </c>
      <c r="G10" s="20">
        <v>39241.75021990741</v>
      </c>
      <c r="H10" s="20">
        <v>39241.751296296294</v>
      </c>
      <c r="I10" s="19" t="s">
        <v>28</v>
      </c>
      <c r="J10" s="19" t="s">
        <v>18</v>
      </c>
      <c r="K10" s="19">
        <v>1</v>
      </c>
      <c r="L10" s="30"/>
      <c r="M10" s="30"/>
      <c r="T10">
        <v>25</v>
      </c>
      <c r="U10">
        <v>3</v>
      </c>
      <c r="V10">
        <v>17</v>
      </c>
      <c r="W10">
        <v>3</v>
      </c>
      <c r="X10"/>
      <c r="Y10"/>
    </row>
    <row r="11" spans="2:25" s="19" customFormat="1" ht="12.75">
      <c r="B11" s="39"/>
      <c r="C11" s="2"/>
      <c r="F11" s="20">
        <v>39241.751296296294</v>
      </c>
      <c r="G11" s="20">
        <v>39241.753703703704</v>
      </c>
      <c r="H11" s="20">
        <v>39241.758877314816</v>
      </c>
      <c r="I11" s="19" t="s">
        <v>30</v>
      </c>
      <c r="J11" s="19" t="s">
        <v>15</v>
      </c>
      <c r="K11" s="19">
        <v>1</v>
      </c>
      <c r="L11" s="30"/>
      <c r="M11" s="30"/>
      <c r="T11">
        <v>26</v>
      </c>
      <c r="U11">
        <v>2</v>
      </c>
      <c r="V11">
        <v>18</v>
      </c>
      <c r="W11">
        <v>2</v>
      </c>
      <c r="X11"/>
      <c r="Y11"/>
    </row>
    <row r="12" spans="2:25" s="19" customFormat="1" ht="12.75">
      <c r="B12" s="39"/>
      <c r="C12" s="2"/>
      <c r="F12" s="20">
        <v>39241.758877314816</v>
      </c>
      <c r="G12" s="20">
        <v>39241.76175925926</v>
      </c>
      <c r="H12" s="20">
        <v>39241.76327546296</v>
      </c>
      <c r="I12" s="19" t="s">
        <v>79</v>
      </c>
      <c r="J12" s="19" t="s">
        <v>17</v>
      </c>
      <c r="K12" s="19">
        <v>0</v>
      </c>
      <c r="L12" s="30"/>
      <c r="M12" s="30"/>
      <c r="T12">
        <v>26</v>
      </c>
      <c r="U12">
        <v>3</v>
      </c>
      <c r="V12">
        <v>16</v>
      </c>
      <c r="W12">
        <v>3</v>
      </c>
      <c r="X12"/>
      <c r="Y12"/>
    </row>
    <row r="13" spans="2:25" s="19" customFormat="1" ht="12.75">
      <c r="B13" s="39"/>
      <c r="C13" s="2"/>
      <c r="F13" s="20">
        <v>39241.76327546296</v>
      </c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39"/>
      <c r="C14" s="2"/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39"/>
      <c r="C15" s="2"/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39"/>
      <c r="C16" s="2">
        <v>500</v>
      </c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39"/>
      <c r="C17" s="2">
        <v>30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39">
        <v>30</v>
      </c>
      <c r="C18" s="2">
        <v>50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39">
        <v>400</v>
      </c>
      <c r="C19" s="2">
        <v>700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40">
        <v>50</v>
      </c>
      <c r="C20" s="38">
        <v>50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40"/>
      <c r="C21" s="38">
        <v>100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39"/>
      <c r="C22" s="2">
        <v>60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3.5" thickBot="1">
      <c r="B23" s="41"/>
      <c r="C23" s="42">
        <v>60</v>
      </c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3.5" thickTop="1">
      <c r="B24" s="40">
        <v>120</v>
      </c>
      <c r="C24" s="38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2.75">
      <c r="B25" s="40"/>
      <c r="C25" s="38">
        <v>100</v>
      </c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3.5" thickBot="1">
      <c r="B26" s="41">
        <v>40</v>
      </c>
      <c r="C26" s="42">
        <v>100</v>
      </c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3.5" thickTop="1">
      <c r="B27" s="39"/>
      <c r="C27" s="2"/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39"/>
      <c r="C28" s="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39"/>
      <c r="C29" s="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39"/>
      <c r="C30" s="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39"/>
      <c r="C31" s="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39"/>
      <c r="C32" s="2"/>
      <c r="F32" s="20"/>
      <c r="J32" s="43" t="s">
        <v>26</v>
      </c>
      <c r="K32" s="44"/>
      <c r="L32" s="45"/>
      <c r="M32" s="46"/>
      <c r="T32"/>
      <c r="U32"/>
      <c r="V32"/>
      <c r="W32"/>
      <c r="X32"/>
      <c r="Y32"/>
    </row>
    <row r="33" spans="2:25" s="19" customFormat="1" ht="17.25" thickBot="1" thickTop="1">
      <c r="B33" s="39"/>
      <c r="C33" s="2"/>
      <c r="F33" s="2"/>
      <c r="G33" s="2"/>
      <c r="H33" s="2"/>
      <c r="I33" s="2"/>
      <c r="J33" s="47" t="str">
        <f>'front cover'!L14</f>
        <v>D</v>
      </c>
      <c r="K33" s="47" t="str">
        <f>'front cover'!M14</f>
        <v>N</v>
      </c>
      <c r="L33" s="47" t="str">
        <f>'front cover'!N14</f>
        <v>K</v>
      </c>
      <c r="M33" s="47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"/>
      <c r="C34" s="2"/>
      <c r="J34" s="48">
        <f>'front cover'!L15</f>
        <v>-98</v>
      </c>
      <c r="K34" s="48">
        <f>'front cover'!M15</f>
        <v>58</v>
      </c>
      <c r="L34" s="48">
        <f>'front cover'!N15</f>
        <v>-12</v>
      </c>
      <c r="M34" s="48">
        <f>'front cover'!O15</f>
        <v>52</v>
      </c>
      <c r="T34"/>
      <c r="U34"/>
      <c r="V34"/>
      <c r="W34"/>
      <c r="X34"/>
      <c r="Y34"/>
    </row>
    <row r="35" spans="2:25" ht="13.5" thickTop="1">
      <c r="B35" s="2"/>
      <c r="C35" s="2"/>
      <c r="F35" s="27"/>
      <c r="G35" s="27"/>
      <c r="H35" s="27"/>
      <c r="T35"/>
      <c r="U35"/>
      <c r="V35"/>
      <c r="W35"/>
      <c r="X35"/>
      <c r="Y35"/>
    </row>
    <row r="36" spans="2:25" ht="12.75">
      <c r="B36" s="2"/>
      <c r="C36" s="2"/>
      <c r="F36" s="27"/>
      <c r="G36" s="27"/>
      <c r="H36" s="27"/>
      <c r="T36"/>
      <c r="U36"/>
      <c r="V36"/>
      <c r="W36"/>
      <c r="X36"/>
      <c r="Y36"/>
    </row>
    <row r="37" spans="2:25" ht="12.75">
      <c r="B37" s="2"/>
      <c r="C37" s="2"/>
      <c r="F37" s="27"/>
      <c r="G37" s="27"/>
      <c r="H37" s="27"/>
      <c r="T37"/>
      <c r="U37"/>
      <c r="V37"/>
      <c r="W37"/>
      <c r="X37"/>
      <c r="Y37"/>
    </row>
    <row r="38" spans="2:25" ht="12.75">
      <c r="B38" s="2"/>
      <c r="C38" s="2"/>
      <c r="F38" s="27"/>
      <c r="G38" s="27"/>
      <c r="H38" s="27"/>
      <c r="T38"/>
      <c r="U38"/>
      <c r="V38"/>
      <c r="W38"/>
      <c r="X38"/>
      <c r="Y38"/>
    </row>
    <row r="39" spans="2:25" ht="12.75">
      <c r="B39" s="2"/>
      <c r="C39" s="2"/>
      <c r="F39" s="27"/>
      <c r="G39" s="27"/>
      <c r="H39" s="27"/>
      <c r="T39"/>
      <c r="U39"/>
      <c r="V39"/>
      <c r="W39"/>
      <c r="X39"/>
      <c r="Y39"/>
    </row>
    <row r="40" spans="2:25" ht="12.75">
      <c r="B40" s="2"/>
      <c r="C40" s="2"/>
      <c r="F40" s="27"/>
      <c r="G40" s="27"/>
      <c r="H40" s="27"/>
      <c r="T40"/>
      <c r="U40"/>
      <c r="V40"/>
      <c r="W40"/>
      <c r="X40"/>
      <c r="Y40"/>
    </row>
    <row r="41" spans="2:25" ht="12.75">
      <c r="B41" s="2"/>
      <c r="C41" s="2"/>
      <c r="F41" s="27"/>
      <c r="G41" s="27"/>
      <c r="H41" s="27"/>
      <c r="T41"/>
      <c r="U41"/>
      <c r="V41"/>
      <c r="W41"/>
      <c r="X41"/>
      <c r="Y41"/>
    </row>
    <row r="42" spans="2:25" ht="12.75">
      <c r="B42" s="2"/>
      <c r="C42" s="2"/>
      <c r="F42" s="27"/>
      <c r="G42" s="27"/>
      <c r="H42" s="27"/>
      <c r="T42"/>
      <c r="U42"/>
      <c r="V42"/>
      <c r="W42"/>
      <c r="X42"/>
      <c r="Y42"/>
    </row>
    <row r="43" spans="2:25" ht="12.75">
      <c r="B43" s="2"/>
      <c r="C43" s="2"/>
      <c r="F43" s="27"/>
      <c r="G43" s="27"/>
      <c r="H43" s="27"/>
      <c r="T43"/>
      <c r="U43"/>
      <c r="V43"/>
      <c r="W43"/>
      <c r="X43"/>
      <c r="Y43"/>
    </row>
    <row r="44" spans="2:25" ht="12.75">
      <c r="B44" s="2"/>
      <c r="C44" s="2"/>
      <c r="F44" s="27"/>
      <c r="G44" s="27"/>
      <c r="H44" s="27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B1:Y100"/>
  <sheetViews>
    <sheetView showGridLines="0" zoomScale="95" zoomScaleNormal="95" workbookViewId="0" topLeftCell="A1">
      <selection activeCell="J18" sqref="J18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13</v>
      </c>
      <c r="C2" s="31" t="s">
        <v>14</v>
      </c>
      <c r="F2" s="20">
        <v>39241.76476851852</v>
      </c>
      <c r="G2" s="20">
        <v>39241.76673611111</v>
      </c>
      <c r="H2" s="20">
        <v>39241.76966435185</v>
      </c>
      <c r="I2" s="19" t="s">
        <v>31</v>
      </c>
      <c r="J2" s="19" t="s">
        <v>16</v>
      </c>
      <c r="K2" s="19">
        <v>0</v>
      </c>
      <c r="L2" s="30"/>
      <c r="M2" s="30"/>
      <c r="T2">
        <v>21</v>
      </c>
      <c r="U2">
        <v>3</v>
      </c>
      <c r="V2"/>
      <c r="W2"/>
      <c r="X2"/>
      <c r="Y2"/>
    </row>
    <row r="3" spans="2:25" s="19" customFormat="1" ht="12.75">
      <c r="B3" s="21">
        <f>SUM(B4:B30)</f>
        <v>520</v>
      </c>
      <c r="C3" s="32">
        <f>SUM(C4:C30)</f>
        <v>2100</v>
      </c>
      <c r="F3" s="20">
        <v>39241.76966435185</v>
      </c>
      <c r="G3" s="20">
        <v>39241.771585648145</v>
      </c>
      <c r="H3" s="20">
        <v>39241.77496527778</v>
      </c>
      <c r="I3" s="19" t="s">
        <v>30</v>
      </c>
      <c r="J3" s="19" t="s">
        <v>17</v>
      </c>
      <c r="K3" s="19">
        <v>1</v>
      </c>
      <c r="L3" s="30"/>
      <c r="M3" s="30"/>
      <c r="T3">
        <v>22</v>
      </c>
      <c r="U3">
        <v>3</v>
      </c>
      <c r="V3">
        <v>20</v>
      </c>
      <c r="W3">
        <v>3</v>
      </c>
      <c r="X3"/>
      <c r="Y3"/>
    </row>
    <row r="4" spans="2:25" s="19" customFormat="1" ht="12.75">
      <c r="B4" s="21"/>
      <c r="C4" s="22"/>
      <c r="F4" s="20">
        <v>39241.77496527778</v>
      </c>
      <c r="G4" s="20">
        <v>39241.77658564815</v>
      </c>
      <c r="H4" s="20">
        <v>39241.77855324074</v>
      </c>
      <c r="I4" s="19" t="s">
        <v>30</v>
      </c>
      <c r="J4" s="19" t="s">
        <v>18</v>
      </c>
      <c r="K4" s="19">
        <v>0</v>
      </c>
      <c r="L4" s="30"/>
      <c r="M4" s="30"/>
      <c r="T4">
        <v>23</v>
      </c>
      <c r="U4">
        <v>2</v>
      </c>
      <c r="V4"/>
      <c r="W4"/>
      <c r="X4"/>
      <c r="Y4"/>
    </row>
    <row r="5" spans="2:25" s="19" customFormat="1" ht="12.75">
      <c r="B5" s="21"/>
      <c r="C5" s="22"/>
      <c r="F5" s="20">
        <v>39241.77855324074</v>
      </c>
      <c r="G5" s="20">
        <v>39241.780798611115</v>
      </c>
      <c r="H5" s="20">
        <v>39241.785844907405</v>
      </c>
      <c r="I5" s="19" t="s">
        <v>76</v>
      </c>
      <c r="J5" s="19" t="s">
        <v>16</v>
      </c>
      <c r="K5" s="19">
        <v>0</v>
      </c>
      <c r="L5" s="30"/>
      <c r="M5" s="30"/>
      <c r="T5">
        <v>23</v>
      </c>
      <c r="U5">
        <v>3</v>
      </c>
      <c r="V5"/>
      <c r="W5"/>
      <c r="X5"/>
      <c r="Y5"/>
    </row>
    <row r="6" spans="2:25" s="19" customFormat="1" ht="12.75">
      <c r="B6" s="21"/>
      <c r="C6" s="22"/>
      <c r="F6" s="20">
        <v>39241.785844907405</v>
      </c>
      <c r="G6" s="20">
        <v>39241.788148148145</v>
      </c>
      <c r="H6" s="20">
        <v>39241.79173611111</v>
      </c>
      <c r="I6" s="19" t="s">
        <v>89</v>
      </c>
      <c r="J6" s="19" t="s">
        <v>17</v>
      </c>
      <c r="K6" s="19">
        <v>-1</v>
      </c>
      <c r="L6" s="30"/>
      <c r="M6" s="30"/>
      <c r="T6">
        <v>20</v>
      </c>
      <c r="U6">
        <v>2</v>
      </c>
      <c r="V6"/>
      <c r="W6"/>
      <c r="X6"/>
      <c r="Y6"/>
    </row>
    <row r="7" spans="2:25" s="19" customFormat="1" ht="12.75">
      <c r="B7" s="21"/>
      <c r="C7" s="22"/>
      <c r="F7" s="20">
        <v>39241.79173611111</v>
      </c>
      <c r="G7" s="20">
        <v>39241.79375</v>
      </c>
      <c r="H7" s="20">
        <v>39241.79636574074</v>
      </c>
      <c r="I7" s="19" t="s">
        <v>31</v>
      </c>
      <c r="J7" s="19" t="s">
        <v>18</v>
      </c>
      <c r="K7" s="19">
        <v>-1</v>
      </c>
      <c r="L7" s="30"/>
      <c r="M7" s="30"/>
      <c r="T7">
        <v>19</v>
      </c>
      <c r="U7">
        <v>3</v>
      </c>
      <c r="V7"/>
      <c r="W7"/>
      <c r="X7"/>
      <c r="Y7"/>
    </row>
    <row r="8" spans="2:25" s="19" customFormat="1" ht="12.75">
      <c r="B8" s="21"/>
      <c r="C8" s="22"/>
      <c r="F8" s="20">
        <v>39241.79636574074</v>
      </c>
      <c r="G8" s="20">
        <v>39241.79756944445</v>
      </c>
      <c r="H8" s="20">
        <v>39241.799988425926</v>
      </c>
      <c r="I8" s="19" t="s">
        <v>31</v>
      </c>
      <c r="J8" s="19" t="s">
        <v>17</v>
      </c>
      <c r="K8" s="19">
        <v>1</v>
      </c>
      <c r="L8" s="30"/>
      <c r="M8" s="30"/>
      <c r="T8">
        <v>24</v>
      </c>
      <c r="U8">
        <v>3</v>
      </c>
      <c r="V8">
        <v>18</v>
      </c>
      <c r="W8">
        <v>3</v>
      </c>
      <c r="X8">
        <v>17</v>
      </c>
      <c r="Y8">
        <v>3</v>
      </c>
    </row>
    <row r="9" spans="2:25" s="19" customFormat="1" ht="12.75">
      <c r="B9" s="21"/>
      <c r="C9" s="22"/>
      <c r="F9" s="20">
        <v>39241.799988425926</v>
      </c>
      <c r="G9" s="20">
        <v>39241.861608796295</v>
      </c>
      <c r="H9" s="20">
        <v>39241.864803240744</v>
      </c>
      <c r="I9" s="19" t="s">
        <v>76</v>
      </c>
      <c r="J9" s="19" t="s">
        <v>17</v>
      </c>
      <c r="K9" s="19">
        <v>-1</v>
      </c>
      <c r="L9" s="30"/>
      <c r="M9" s="30"/>
      <c r="T9">
        <v>19</v>
      </c>
      <c r="U9">
        <v>2</v>
      </c>
      <c r="V9"/>
      <c r="W9"/>
      <c r="X9"/>
      <c r="Y9"/>
    </row>
    <row r="10" spans="2:25" s="19" customFormat="1" ht="12.75">
      <c r="B10" s="21"/>
      <c r="C10" s="22"/>
      <c r="F10" s="20">
        <v>39241.864803240744</v>
      </c>
      <c r="G10" s="20">
        <v>39241.867106481484</v>
      </c>
      <c r="H10" s="20">
        <v>39241.87165509259</v>
      </c>
      <c r="I10" s="19" t="s">
        <v>87</v>
      </c>
      <c r="J10" s="19" t="s">
        <v>17</v>
      </c>
      <c r="K10" s="19">
        <v>-1</v>
      </c>
      <c r="L10" s="30">
        <v>100</v>
      </c>
      <c r="M10" s="30"/>
      <c r="T10">
        <v>18</v>
      </c>
      <c r="U10">
        <v>2</v>
      </c>
      <c r="V10">
        <v>16</v>
      </c>
      <c r="W10">
        <v>3</v>
      </c>
      <c r="X10"/>
      <c r="Y10"/>
    </row>
    <row r="11" spans="2:25" s="19" customFormat="1" ht="12.75">
      <c r="B11" s="21"/>
      <c r="C11" s="22"/>
      <c r="F11" s="20">
        <v>39241.87165509259</v>
      </c>
      <c r="G11" s="20">
        <v>39241.87354166667</v>
      </c>
      <c r="H11" s="20">
        <v>39241.87658564815</v>
      </c>
      <c r="I11" s="19" t="s">
        <v>28</v>
      </c>
      <c r="J11" s="19" t="s">
        <v>16</v>
      </c>
      <c r="K11" s="19">
        <v>3</v>
      </c>
      <c r="L11" s="30"/>
      <c r="M11" s="30"/>
      <c r="T11">
        <v>25</v>
      </c>
      <c r="U11">
        <v>3</v>
      </c>
      <c r="V11">
        <v>15</v>
      </c>
      <c r="W11">
        <v>3</v>
      </c>
      <c r="X11"/>
      <c r="Y11"/>
    </row>
    <row r="12" spans="2:25" s="19" customFormat="1" ht="12.75">
      <c r="B12" s="21"/>
      <c r="C12" s="22">
        <v>500</v>
      </c>
      <c r="F12" s="20">
        <v>39241.87658564815</v>
      </c>
      <c r="G12" s="20">
        <v>39241.87841435185</v>
      </c>
      <c r="H12" s="20">
        <v>39241.881747685184</v>
      </c>
      <c r="I12" s="19" t="s">
        <v>31</v>
      </c>
      <c r="J12" s="19" t="s">
        <v>16</v>
      </c>
      <c r="K12" s="19">
        <v>3</v>
      </c>
      <c r="L12" s="30"/>
      <c r="M12" s="30"/>
      <c r="T12">
        <v>26</v>
      </c>
      <c r="U12">
        <v>3</v>
      </c>
      <c r="V12">
        <v>14</v>
      </c>
      <c r="W12">
        <v>3</v>
      </c>
      <c r="X12"/>
      <c r="Y12"/>
    </row>
    <row r="13" spans="2:25" s="19" customFormat="1" ht="12.75">
      <c r="B13" s="21"/>
      <c r="C13" s="22">
        <v>30</v>
      </c>
      <c r="F13" s="20">
        <v>39241.881747685184</v>
      </c>
      <c r="G13" s="20">
        <v>39241.88427083333</v>
      </c>
      <c r="H13" s="20">
        <v>39241.88667824074</v>
      </c>
      <c r="I13" s="19" t="s">
        <v>27</v>
      </c>
      <c r="J13" s="19" t="s">
        <v>15</v>
      </c>
      <c r="K13" s="19">
        <v>2</v>
      </c>
      <c r="L13" s="30"/>
      <c r="M13" s="30"/>
      <c r="T13">
        <v>26</v>
      </c>
      <c r="U13">
        <v>2</v>
      </c>
      <c r="V13">
        <v>17</v>
      </c>
      <c r="W13">
        <v>2</v>
      </c>
      <c r="X13"/>
      <c r="Y13"/>
    </row>
    <row r="14" spans="2:25" s="19" customFormat="1" ht="12.75">
      <c r="B14" s="21"/>
      <c r="C14" s="22">
        <v>90</v>
      </c>
      <c r="F14" s="20">
        <v>39241.88667824074</v>
      </c>
      <c r="G14" s="20">
        <v>39241.89024305555</v>
      </c>
      <c r="H14" s="20">
        <v>39241.89320601852</v>
      </c>
      <c r="I14" s="19" t="s">
        <v>31</v>
      </c>
      <c r="J14" s="19" t="s">
        <v>17</v>
      </c>
      <c r="K14" s="19">
        <v>1</v>
      </c>
      <c r="L14" s="30"/>
      <c r="M14" s="30"/>
      <c r="T14">
        <v>27</v>
      </c>
      <c r="U14">
        <v>3</v>
      </c>
      <c r="V14">
        <v>13</v>
      </c>
      <c r="W14">
        <v>3</v>
      </c>
      <c r="X14"/>
      <c r="Y14"/>
    </row>
    <row r="15" spans="2:25" s="19" customFormat="1" ht="12.75">
      <c r="B15" s="21"/>
      <c r="C15" s="22">
        <v>90</v>
      </c>
      <c r="F15" s="20">
        <v>39241.89320601852</v>
      </c>
      <c r="G15" s="20">
        <v>39241.89435185185</v>
      </c>
      <c r="H15" s="20">
        <v>39241.898125</v>
      </c>
      <c r="I15" s="19" t="s">
        <v>30</v>
      </c>
      <c r="J15" s="19" t="s">
        <v>17</v>
      </c>
      <c r="K15" s="19">
        <v>0</v>
      </c>
      <c r="L15" s="30"/>
      <c r="M15" s="30"/>
      <c r="T15">
        <v>28</v>
      </c>
      <c r="U15">
        <v>3</v>
      </c>
      <c r="V15">
        <v>12</v>
      </c>
      <c r="W15">
        <v>3</v>
      </c>
      <c r="X15"/>
      <c r="Y15"/>
    </row>
    <row r="16" spans="2:25" s="19" customFormat="1" ht="12.75">
      <c r="B16" s="21"/>
      <c r="C16" s="22">
        <v>100</v>
      </c>
      <c r="F16" s="20">
        <v>39241.898125</v>
      </c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>
        <v>60</v>
      </c>
      <c r="C17" s="22">
        <v>700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>
        <v>50</v>
      </c>
      <c r="C18" s="22">
        <v>30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50</v>
      </c>
      <c r="C19" s="22">
        <v>50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200</v>
      </c>
      <c r="C20" s="24">
        <v>30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1"/>
      <c r="C21" s="22">
        <v>60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3"/>
      <c r="C22" s="24">
        <v>40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21">
        <v>40</v>
      </c>
      <c r="C23" s="22">
        <v>60</v>
      </c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3.5" thickBot="1">
      <c r="B24" s="34"/>
      <c r="C24" s="35">
        <v>60</v>
      </c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Top="1">
      <c r="B25" s="23"/>
      <c r="C25" s="24">
        <v>100</v>
      </c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2.75">
      <c r="B26" s="23">
        <v>120</v>
      </c>
      <c r="C26" s="24">
        <v>60</v>
      </c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21"/>
      <c r="C27" s="22">
        <v>60</v>
      </c>
      <c r="F27" s="20"/>
      <c r="G27" s="20"/>
      <c r="H27" s="20"/>
      <c r="T27"/>
      <c r="U27"/>
      <c r="V27"/>
      <c r="W27"/>
      <c r="X27"/>
      <c r="Y27"/>
    </row>
    <row r="28" spans="2:25" s="19" customFormat="1" ht="13.5" thickBot="1">
      <c r="B28" s="34"/>
      <c r="C28" s="35">
        <v>40</v>
      </c>
      <c r="F28" s="20"/>
      <c r="G28" s="20"/>
      <c r="H28" s="20"/>
      <c r="T28"/>
      <c r="U28"/>
      <c r="V28"/>
      <c r="W28"/>
      <c r="X28"/>
      <c r="Y28"/>
    </row>
    <row r="29" spans="2:25" s="19" customFormat="1" ht="13.5" thickTop="1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21"/>
      <c r="C32" s="22"/>
      <c r="F32" s="20"/>
      <c r="J32" s="43" t="s">
        <v>26</v>
      </c>
      <c r="K32" s="44"/>
      <c r="L32" s="45"/>
      <c r="M32" s="46"/>
      <c r="T32"/>
      <c r="U32"/>
      <c r="V32"/>
      <c r="W32"/>
      <c r="X32"/>
      <c r="Y32"/>
    </row>
    <row r="33" spans="2:25" s="19" customFormat="1" ht="17.25" thickBot="1" thickTop="1">
      <c r="B33" s="21"/>
      <c r="C33" s="22"/>
      <c r="F33" s="2"/>
      <c r="G33" s="2"/>
      <c r="H33" s="2"/>
      <c r="I33" s="2"/>
      <c r="J33" s="47" t="str">
        <f>'front cover'!L14</f>
        <v>D</v>
      </c>
      <c r="K33" s="47" t="str">
        <f>'front cover'!M14</f>
        <v>N</v>
      </c>
      <c r="L33" s="47" t="str">
        <f>'front cover'!N14</f>
        <v>K</v>
      </c>
      <c r="M33" s="47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2"/>
      <c r="C34" s="22"/>
      <c r="J34" s="48">
        <f>'front cover'!L15</f>
        <v>-98</v>
      </c>
      <c r="K34" s="48">
        <f>'front cover'!M15</f>
        <v>58</v>
      </c>
      <c r="L34" s="48">
        <f>'front cover'!N15</f>
        <v>-12</v>
      </c>
      <c r="M34" s="48">
        <f>'front cover'!O15</f>
        <v>52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B1:Y100"/>
  <sheetViews>
    <sheetView showGridLines="0" zoomScale="95" zoomScaleNormal="95" workbookViewId="0" topLeftCell="A1">
      <selection activeCell="K4" sqref="K4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6</v>
      </c>
      <c r="C2" s="31" t="s">
        <v>7</v>
      </c>
      <c r="F2" s="20">
        <v>39241.904027777775</v>
      </c>
      <c r="G2" s="20">
        <v>39241.906909722224</v>
      </c>
      <c r="H2" s="20">
        <v>39241.9109375</v>
      </c>
      <c r="I2" s="19" t="s">
        <v>28</v>
      </c>
      <c r="J2" s="19" t="s">
        <v>15</v>
      </c>
      <c r="K2" s="19">
        <v>4</v>
      </c>
      <c r="L2" s="30"/>
      <c r="M2" s="30"/>
      <c r="T2">
        <v>21</v>
      </c>
      <c r="U2">
        <v>2</v>
      </c>
      <c r="V2">
        <v>20</v>
      </c>
      <c r="W2">
        <v>2</v>
      </c>
      <c r="X2"/>
      <c r="Y2"/>
    </row>
    <row r="3" spans="2:25" s="19" customFormat="1" ht="12.75">
      <c r="B3" s="21">
        <f>SUM(B4:B30)</f>
        <v>340</v>
      </c>
      <c r="C3" s="32">
        <f>SUM(C4:C30)</f>
        <v>1790</v>
      </c>
      <c r="F3" s="20">
        <v>39241.9109375</v>
      </c>
      <c r="G3" s="20">
        <v>39241.9178125</v>
      </c>
      <c r="H3" s="20">
        <v>39241.91784722222</v>
      </c>
      <c r="I3" s="19" t="s">
        <v>28</v>
      </c>
      <c r="J3" s="19" t="s">
        <v>16</v>
      </c>
      <c r="K3" s="19">
        <v>2</v>
      </c>
      <c r="L3" s="30"/>
      <c r="M3" s="30"/>
      <c r="T3">
        <v>22</v>
      </c>
      <c r="U3">
        <v>3</v>
      </c>
      <c r="V3">
        <v>20</v>
      </c>
      <c r="W3">
        <v>3</v>
      </c>
      <c r="X3"/>
      <c r="Y3"/>
    </row>
    <row r="4" spans="2:25" s="19" customFormat="1" ht="12.75">
      <c r="B4" s="39"/>
      <c r="C4" s="2"/>
      <c r="F4" s="20">
        <v>39241.91784722222</v>
      </c>
      <c r="G4" s="20">
        <v>39241.92060185185</v>
      </c>
      <c r="H4" s="20">
        <v>39241.923171296294</v>
      </c>
      <c r="I4" s="19" t="s">
        <v>76</v>
      </c>
      <c r="J4" s="19" t="s">
        <v>17</v>
      </c>
      <c r="K4" s="19">
        <v>2</v>
      </c>
      <c r="L4" s="30"/>
      <c r="M4" s="30"/>
      <c r="T4">
        <v>23</v>
      </c>
      <c r="U4">
        <v>2</v>
      </c>
      <c r="V4">
        <v>19</v>
      </c>
      <c r="W4">
        <v>2</v>
      </c>
      <c r="X4"/>
      <c r="Y4"/>
    </row>
    <row r="5" spans="2:25" s="19" customFormat="1" ht="12.75">
      <c r="B5" s="39"/>
      <c r="C5" s="2"/>
      <c r="F5" s="20">
        <v>39241.923171296294</v>
      </c>
      <c r="G5" s="20">
        <v>39241.92565972222</v>
      </c>
      <c r="H5" s="20">
        <v>39241.92768518518</v>
      </c>
      <c r="I5" s="19" t="s">
        <v>29</v>
      </c>
      <c r="J5" s="19" t="s">
        <v>18</v>
      </c>
      <c r="K5" s="19">
        <v>2</v>
      </c>
      <c r="L5" s="30"/>
      <c r="M5" s="30"/>
      <c r="T5">
        <v>23</v>
      </c>
      <c r="U5">
        <v>3</v>
      </c>
      <c r="V5">
        <v>19</v>
      </c>
      <c r="W5">
        <v>3</v>
      </c>
      <c r="X5">
        <v>18</v>
      </c>
      <c r="Y5">
        <v>3</v>
      </c>
    </row>
    <row r="6" spans="2:25" s="19" customFormat="1" ht="12.75">
      <c r="B6" s="39"/>
      <c r="C6" s="2"/>
      <c r="F6" s="20">
        <v>39241.92768518518</v>
      </c>
      <c r="G6" s="20">
        <v>39241.9303125</v>
      </c>
      <c r="H6" s="20">
        <v>39241.932905092595</v>
      </c>
      <c r="I6" s="19" t="s">
        <v>29</v>
      </c>
      <c r="J6" s="19" t="s">
        <v>18</v>
      </c>
      <c r="K6" s="19">
        <v>0</v>
      </c>
      <c r="L6" s="30"/>
      <c r="M6" s="30"/>
      <c r="T6">
        <v>24</v>
      </c>
      <c r="U6">
        <v>3</v>
      </c>
      <c r="V6"/>
      <c r="W6"/>
      <c r="X6"/>
      <c r="Y6"/>
    </row>
    <row r="7" spans="2:25" s="19" customFormat="1" ht="12.75">
      <c r="B7" s="39"/>
      <c r="C7" s="2"/>
      <c r="F7" s="20">
        <v>39241.932905092595</v>
      </c>
      <c r="G7" s="20">
        <v>39241.937256944446</v>
      </c>
      <c r="H7" s="20">
        <v>39241.937314814815</v>
      </c>
      <c r="I7" s="19" t="s">
        <v>28</v>
      </c>
      <c r="J7" s="19" t="s">
        <v>16</v>
      </c>
      <c r="K7" s="19">
        <v>1</v>
      </c>
      <c r="L7" s="30"/>
      <c r="M7" s="30"/>
      <c r="T7">
        <v>25</v>
      </c>
      <c r="U7">
        <v>3</v>
      </c>
      <c r="V7">
        <v>17</v>
      </c>
      <c r="W7">
        <v>3</v>
      </c>
      <c r="X7">
        <v>16</v>
      </c>
      <c r="Y7">
        <v>3</v>
      </c>
    </row>
    <row r="8" spans="2:25" s="19" customFormat="1" ht="12.75">
      <c r="B8" s="39"/>
      <c r="C8" s="2"/>
      <c r="F8" s="20">
        <v>39241.937314814815</v>
      </c>
      <c r="G8" s="20"/>
      <c r="H8" s="20"/>
      <c r="L8" s="30"/>
      <c r="M8" s="30"/>
      <c r="T8"/>
      <c r="U8"/>
      <c r="V8"/>
      <c r="W8"/>
      <c r="X8"/>
      <c r="Y8"/>
    </row>
    <row r="9" spans="2:25" s="19" customFormat="1" ht="12.75">
      <c r="B9" s="39"/>
      <c r="C9" s="2"/>
      <c r="F9" s="20"/>
      <c r="G9" s="20"/>
      <c r="H9" s="20"/>
      <c r="L9" s="30"/>
      <c r="M9" s="30"/>
      <c r="T9"/>
      <c r="U9"/>
      <c r="V9"/>
      <c r="W9"/>
      <c r="X9"/>
      <c r="Y9"/>
    </row>
    <row r="10" spans="2:25" s="19" customFormat="1" ht="12.75">
      <c r="B10" s="39"/>
      <c r="C10" s="2"/>
      <c r="F10" s="20"/>
      <c r="G10" s="20"/>
      <c r="H10" s="20"/>
      <c r="L10" s="30"/>
      <c r="M10" s="30"/>
      <c r="T10"/>
      <c r="U10"/>
      <c r="V10"/>
      <c r="W10"/>
      <c r="X10"/>
      <c r="Y10"/>
    </row>
    <row r="11" spans="2:25" s="19" customFormat="1" ht="12.75">
      <c r="B11" s="39"/>
      <c r="C11" s="2"/>
      <c r="F11" s="20"/>
      <c r="G11" s="20"/>
      <c r="H11" s="20"/>
      <c r="L11" s="30"/>
      <c r="M11" s="30"/>
      <c r="T11"/>
      <c r="U11"/>
      <c r="V11"/>
      <c r="W11"/>
      <c r="X11"/>
      <c r="Y11"/>
    </row>
    <row r="12" spans="2:25" s="19" customFormat="1" ht="12.75">
      <c r="B12" s="39"/>
      <c r="C12" s="2"/>
      <c r="F12" s="20"/>
      <c r="G12" s="20"/>
      <c r="H12" s="20"/>
      <c r="L12" s="30"/>
      <c r="M12" s="30"/>
      <c r="T12"/>
      <c r="U12"/>
      <c r="V12"/>
      <c r="W12"/>
      <c r="X12"/>
      <c r="Y12"/>
    </row>
    <row r="13" spans="2:25" s="19" customFormat="1" ht="12.75">
      <c r="B13" s="39"/>
      <c r="C13" s="2"/>
      <c r="F13" s="20"/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39"/>
      <c r="C14" s="2"/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39"/>
      <c r="C15" s="2"/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39"/>
      <c r="C16" s="2">
        <v>700</v>
      </c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39"/>
      <c r="C17" s="2">
        <v>30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39"/>
      <c r="C18" s="2">
        <v>500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39">
        <v>60</v>
      </c>
      <c r="C19" s="2">
        <v>60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40">
        <v>120</v>
      </c>
      <c r="C20" s="38">
        <v>60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40">
        <v>100</v>
      </c>
      <c r="C21" s="38"/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40"/>
      <c r="C22" s="38">
        <v>100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3.5" thickBot="1">
      <c r="B23" s="41">
        <v>60</v>
      </c>
      <c r="C23" s="42">
        <v>120</v>
      </c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3.5" thickTop="1">
      <c r="B24" s="40"/>
      <c r="C24" s="38">
        <v>120</v>
      </c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Bot="1">
      <c r="B25" s="41"/>
      <c r="C25" s="42">
        <v>100</v>
      </c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3.5" thickTop="1">
      <c r="B26" s="39"/>
      <c r="C26" s="2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39"/>
      <c r="C27" s="2"/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39"/>
      <c r="C28" s="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39"/>
      <c r="C29" s="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39"/>
      <c r="C30" s="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39"/>
      <c r="C31" s="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39"/>
      <c r="C32" s="2"/>
      <c r="F32" s="20"/>
      <c r="J32" s="43" t="s">
        <v>26</v>
      </c>
      <c r="K32" s="44"/>
      <c r="L32" s="45"/>
      <c r="M32" s="46"/>
      <c r="T32"/>
      <c r="U32"/>
      <c r="V32"/>
      <c r="W32"/>
      <c r="X32"/>
      <c r="Y32"/>
    </row>
    <row r="33" spans="2:25" s="19" customFormat="1" ht="17.25" thickBot="1" thickTop="1">
      <c r="B33" s="39"/>
      <c r="C33" s="2"/>
      <c r="F33" s="2"/>
      <c r="G33" s="2"/>
      <c r="H33" s="2"/>
      <c r="I33" s="2"/>
      <c r="J33" s="47" t="str">
        <f>'front cover'!L14</f>
        <v>D</v>
      </c>
      <c r="K33" s="47" t="str">
        <f>'front cover'!M14</f>
        <v>N</v>
      </c>
      <c r="L33" s="47" t="str">
        <f>'front cover'!N14</f>
        <v>K</v>
      </c>
      <c r="M33" s="47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"/>
      <c r="C34" s="2"/>
      <c r="J34" s="48">
        <f>'front cover'!L15</f>
        <v>-98</v>
      </c>
      <c r="K34" s="48">
        <f>'front cover'!M15</f>
        <v>58</v>
      </c>
      <c r="L34" s="48">
        <f>'front cover'!N15</f>
        <v>-12</v>
      </c>
      <c r="M34" s="48">
        <f>'front cover'!O15</f>
        <v>52</v>
      </c>
      <c r="T34"/>
      <c r="U34"/>
      <c r="V34"/>
      <c r="W34"/>
      <c r="X34"/>
      <c r="Y34"/>
    </row>
    <row r="35" spans="2:25" ht="13.5" thickTop="1">
      <c r="B35" s="2"/>
      <c r="C35" s="2"/>
      <c r="F35" s="27"/>
      <c r="G35" s="27"/>
      <c r="H35" s="27"/>
      <c r="T35"/>
      <c r="U35"/>
      <c r="V35"/>
      <c r="W35"/>
      <c r="X35"/>
      <c r="Y35"/>
    </row>
    <row r="36" spans="2:25" ht="12.75">
      <c r="B36" s="2"/>
      <c r="C36" s="2"/>
      <c r="F36" s="27"/>
      <c r="G36" s="27"/>
      <c r="H36" s="27"/>
      <c r="T36"/>
      <c r="U36"/>
      <c r="V36"/>
      <c r="W36"/>
      <c r="X36"/>
      <c r="Y36"/>
    </row>
    <row r="37" spans="2:25" ht="12.75">
      <c r="B37" s="2"/>
      <c r="C37" s="2"/>
      <c r="F37" s="27"/>
      <c r="G37" s="27"/>
      <c r="H37" s="27"/>
      <c r="T37"/>
      <c r="U37"/>
      <c r="V37"/>
      <c r="W37"/>
      <c r="X37"/>
      <c r="Y37"/>
    </row>
    <row r="38" spans="2:25" ht="12.75">
      <c r="B38" s="2"/>
      <c r="C38" s="2"/>
      <c r="F38" s="27"/>
      <c r="G38" s="27"/>
      <c r="H38" s="27"/>
      <c r="T38"/>
      <c r="U38"/>
      <c r="V38"/>
      <c r="W38"/>
      <c r="X38"/>
      <c r="Y38"/>
    </row>
    <row r="39" spans="2:25" ht="12.75">
      <c r="B39" s="2"/>
      <c r="C39" s="2"/>
      <c r="F39" s="27"/>
      <c r="G39" s="27"/>
      <c r="H39" s="27"/>
      <c r="T39"/>
      <c r="U39"/>
      <c r="V39"/>
      <c r="W39"/>
      <c r="X39"/>
      <c r="Y39"/>
    </row>
    <row r="40" spans="2:25" ht="12.75">
      <c r="B40" s="2"/>
      <c r="C40" s="2"/>
      <c r="F40" s="27"/>
      <c r="G40" s="27"/>
      <c r="H40" s="27"/>
      <c r="T40"/>
      <c r="U40"/>
      <c r="V40"/>
      <c r="W40"/>
      <c r="X40"/>
      <c r="Y40"/>
    </row>
    <row r="41" spans="2:25" ht="12.75">
      <c r="B41" s="2"/>
      <c r="C41" s="2"/>
      <c r="F41" s="27"/>
      <c r="G41" s="27"/>
      <c r="H41" s="27"/>
      <c r="T41"/>
      <c r="U41"/>
      <c r="V41"/>
      <c r="W41"/>
      <c r="X41"/>
      <c r="Y41"/>
    </row>
    <row r="42" spans="2:25" ht="12.75">
      <c r="B42" s="2"/>
      <c r="C42" s="2"/>
      <c r="F42" s="27"/>
      <c r="G42" s="27"/>
      <c r="H42" s="27"/>
      <c r="T42"/>
      <c r="U42"/>
      <c r="V42"/>
      <c r="W42"/>
      <c r="X42"/>
      <c r="Y42"/>
    </row>
    <row r="43" spans="2:25" ht="12.75">
      <c r="B43" s="2"/>
      <c r="C43" s="2"/>
      <c r="F43" s="27"/>
      <c r="G43" s="27"/>
      <c r="H43" s="27"/>
      <c r="T43"/>
      <c r="U43"/>
      <c r="V43"/>
      <c r="W43"/>
      <c r="X43"/>
      <c r="Y43"/>
    </row>
    <row r="44" spans="2:25" ht="12.75">
      <c r="B44" s="2"/>
      <c r="C44" s="2"/>
      <c r="F44" s="27"/>
      <c r="G44" s="27"/>
      <c r="H44" s="27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B1:Y100"/>
  <sheetViews>
    <sheetView showGridLines="0" tabSelected="1" zoomScale="95" zoomScaleNormal="95" workbookViewId="0" topLeftCell="A1">
      <selection activeCell="I5" sqref="I5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13</v>
      </c>
      <c r="C2" s="31" t="s">
        <v>14</v>
      </c>
      <c r="F2" s="20">
        <v>39241.93871527778</v>
      </c>
      <c r="G2" s="20">
        <v>39241.942199074074</v>
      </c>
      <c r="H2" s="20">
        <v>39241.9422337963</v>
      </c>
      <c r="I2" s="19" t="s">
        <v>76</v>
      </c>
      <c r="J2" s="19" t="s">
        <v>17</v>
      </c>
      <c r="K2" s="19">
        <v>1</v>
      </c>
      <c r="L2" s="30"/>
      <c r="M2" s="30"/>
      <c r="T2">
        <v>21</v>
      </c>
      <c r="U2">
        <v>3</v>
      </c>
      <c r="V2">
        <v>20</v>
      </c>
      <c r="W2">
        <v>3</v>
      </c>
      <c r="X2"/>
      <c r="Y2"/>
    </row>
    <row r="3" spans="2:25" s="19" customFormat="1" ht="12.75">
      <c r="B3" s="21">
        <f>SUM(B4:B30)</f>
        <v>1170</v>
      </c>
      <c r="C3" s="32">
        <f>SUM(C4:C30)</f>
        <v>2870</v>
      </c>
      <c r="F3" s="20">
        <v>39241.9422337963</v>
      </c>
      <c r="G3" s="20">
        <v>39241.945868055554</v>
      </c>
      <c r="H3" s="20">
        <v>39241.945914351854</v>
      </c>
      <c r="I3" s="19" t="s">
        <v>30</v>
      </c>
      <c r="J3" s="19" t="s">
        <v>16</v>
      </c>
      <c r="K3" s="19">
        <v>1</v>
      </c>
      <c r="L3" s="30"/>
      <c r="M3" s="30"/>
      <c r="T3">
        <v>22</v>
      </c>
      <c r="U3">
        <v>3</v>
      </c>
      <c r="V3">
        <v>19</v>
      </c>
      <c r="W3">
        <v>3</v>
      </c>
      <c r="X3"/>
      <c r="Y3"/>
    </row>
    <row r="4" spans="2:25" s="19" customFormat="1" ht="12.75">
      <c r="B4" s="21"/>
      <c r="C4" s="22"/>
      <c r="F4" s="20">
        <v>39241.945914351854</v>
      </c>
      <c r="G4" s="20">
        <v>39241.95</v>
      </c>
      <c r="H4" s="20">
        <v>39241.95248842592</v>
      </c>
      <c r="I4" s="19" t="s">
        <v>33</v>
      </c>
      <c r="J4" s="19" t="s">
        <v>15</v>
      </c>
      <c r="K4" s="19">
        <v>1</v>
      </c>
      <c r="L4" s="30"/>
      <c r="M4" s="30"/>
      <c r="T4">
        <v>23</v>
      </c>
      <c r="U4">
        <v>2</v>
      </c>
      <c r="V4">
        <v>20</v>
      </c>
      <c r="W4">
        <v>2</v>
      </c>
      <c r="X4"/>
      <c r="Y4"/>
    </row>
    <row r="5" spans="2:25" s="19" customFormat="1" ht="12.75">
      <c r="B5" s="21"/>
      <c r="C5" s="22"/>
      <c r="F5" s="20">
        <v>39241.95248842592</v>
      </c>
      <c r="G5" s="20">
        <v>39241.96107638889</v>
      </c>
      <c r="H5" s="20">
        <v>39241.96318287037</v>
      </c>
      <c r="I5" s="19" t="s">
        <v>99</v>
      </c>
      <c r="J5" s="19" t="s">
        <v>16</v>
      </c>
      <c r="K5" s="19">
        <v>0</v>
      </c>
      <c r="L5" s="30"/>
      <c r="M5" s="30"/>
      <c r="T5">
        <v>23</v>
      </c>
      <c r="U5">
        <v>3</v>
      </c>
      <c r="V5">
        <v>18</v>
      </c>
      <c r="W5">
        <v>3</v>
      </c>
      <c r="X5">
        <v>17</v>
      </c>
      <c r="Y5">
        <v>3</v>
      </c>
    </row>
    <row r="6" spans="2:25" s="19" customFormat="1" ht="12.75">
      <c r="B6" s="21"/>
      <c r="C6" s="22"/>
      <c r="F6" s="20">
        <v>39241.96318287037</v>
      </c>
      <c r="G6" s="20">
        <v>39241.968125</v>
      </c>
      <c r="H6" s="20">
        <v>39241.96815972222</v>
      </c>
      <c r="I6" s="19" t="s">
        <v>77</v>
      </c>
      <c r="J6" s="19" t="s">
        <v>18</v>
      </c>
      <c r="K6" s="19">
        <v>1</v>
      </c>
      <c r="L6" s="30"/>
      <c r="M6" s="30"/>
      <c r="T6">
        <v>24</v>
      </c>
      <c r="U6">
        <v>2</v>
      </c>
      <c r="V6">
        <v>19</v>
      </c>
      <c r="W6">
        <v>2</v>
      </c>
      <c r="X6"/>
      <c r="Y6"/>
    </row>
    <row r="7" spans="2:25" s="19" customFormat="1" ht="12.75">
      <c r="B7" s="21"/>
      <c r="C7" s="22"/>
      <c r="F7" s="20">
        <v>39241.96815972222</v>
      </c>
      <c r="G7" s="20">
        <v>39241.970300925925</v>
      </c>
      <c r="H7" s="20">
        <v>39241.97335648148</v>
      </c>
      <c r="I7" s="19" t="s">
        <v>30</v>
      </c>
      <c r="J7" s="19" t="s">
        <v>15</v>
      </c>
      <c r="K7" s="19">
        <v>-1</v>
      </c>
      <c r="L7" s="30"/>
      <c r="M7" s="30"/>
      <c r="T7">
        <v>16</v>
      </c>
      <c r="U7">
        <v>3</v>
      </c>
      <c r="V7"/>
      <c r="W7"/>
      <c r="X7"/>
      <c r="Y7"/>
    </row>
    <row r="8" spans="2:25" s="19" customFormat="1" ht="12.75">
      <c r="B8" s="21"/>
      <c r="C8" s="22"/>
      <c r="F8" s="20">
        <v>39241.97335648148</v>
      </c>
      <c r="G8" s="20">
        <v>39241.97511574074</v>
      </c>
      <c r="H8" s="20">
        <v>39241.978680555556</v>
      </c>
      <c r="I8" s="19" t="s">
        <v>31</v>
      </c>
      <c r="J8" s="19" t="s">
        <v>15</v>
      </c>
      <c r="K8" s="19">
        <v>1</v>
      </c>
      <c r="L8" s="30"/>
      <c r="M8" s="30"/>
      <c r="T8">
        <v>25</v>
      </c>
      <c r="U8">
        <v>2</v>
      </c>
      <c r="V8">
        <v>18</v>
      </c>
      <c r="W8">
        <v>2</v>
      </c>
      <c r="X8"/>
      <c r="Y8"/>
    </row>
    <row r="9" spans="2:25" s="19" customFormat="1" ht="12.75">
      <c r="B9" s="21"/>
      <c r="C9" s="22"/>
      <c r="F9" s="20">
        <v>39241.978680555556</v>
      </c>
      <c r="G9" s="20">
        <v>39241.98546296296</v>
      </c>
      <c r="H9" s="20">
        <v>39241.98559027778</v>
      </c>
      <c r="I9" s="19" t="s">
        <v>78</v>
      </c>
      <c r="J9" s="19" t="s">
        <v>15</v>
      </c>
      <c r="K9" s="19">
        <v>1</v>
      </c>
      <c r="L9" s="30"/>
      <c r="M9" s="30"/>
      <c r="T9">
        <v>26</v>
      </c>
      <c r="U9">
        <v>2</v>
      </c>
      <c r="V9">
        <v>17</v>
      </c>
      <c r="W9">
        <v>2</v>
      </c>
      <c r="X9"/>
      <c r="Y9"/>
    </row>
    <row r="10" spans="2:25" s="19" customFormat="1" ht="12.75">
      <c r="B10" s="21"/>
      <c r="C10" s="22"/>
      <c r="F10" s="20">
        <v>39241.98559027778</v>
      </c>
      <c r="G10" s="20">
        <v>39241.98793981481</v>
      </c>
      <c r="H10" s="20">
        <v>39241.99061342593</v>
      </c>
      <c r="I10" s="19" t="s">
        <v>76</v>
      </c>
      <c r="J10" s="19" t="s">
        <v>16</v>
      </c>
      <c r="K10" s="19">
        <v>3</v>
      </c>
      <c r="L10" s="30"/>
      <c r="M10" s="30"/>
      <c r="T10">
        <v>26</v>
      </c>
      <c r="U10">
        <v>3</v>
      </c>
      <c r="V10">
        <v>15</v>
      </c>
      <c r="W10">
        <v>3</v>
      </c>
      <c r="X10"/>
      <c r="Y10"/>
    </row>
    <row r="11" spans="2:25" s="19" customFormat="1" ht="12.75">
      <c r="B11" s="21"/>
      <c r="C11" s="22"/>
      <c r="F11" s="20">
        <v>39241.99061342593</v>
      </c>
      <c r="G11" s="20">
        <v>39241.99240740741</v>
      </c>
      <c r="H11" s="20">
        <v>39241.99611111111</v>
      </c>
      <c r="I11" s="19" t="s">
        <v>76</v>
      </c>
      <c r="J11" s="19" t="s">
        <v>15</v>
      </c>
      <c r="K11" s="19">
        <v>-1</v>
      </c>
      <c r="L11" s="30"/>
      <c r="M11" s="30"/>
      <c r="T11">
        <v>14</v>
      </c>
      <c r="U11">
        <v>3</v>
      </c>
      <c r="V11"/>
      <c r="W11"/>
      <c r="X11"/>
      <c r="Y11"/>
    </row>
    <row r="12" spans="2:25" s="19" customFormat="1" ht="12.75">
      <c r="B12" s="21"/>
      <c r="C12" s="22"/>
      <c r="F12" s="20">
        <v>39241.99611111111</v>
      </c>
      <c r="G12" s="20">
        <v>39241.99905092592</v>
      </c>
      <c r="H12" s="20">
        <v>39242.0012037037</v>
      </c>
      <c r="I12" s="19" t="s">
        <v>29</v>
      </c>
      <c r="J12" s="19" t="s">
        <v>15</v>
      </c>
      <c r="K12" s="19">
        <v>0</v>
      </c>
      <c r="L12" s="30"/>
      <c r="M12" s="30"/>
      <c r="T12">
        <v>27</v>
      </c>
      <c r="U12">
        <v>2</v>
      </c>
      <c r="V12">
        <v>16</v>
      </c>
      <c r="W12">
        <v>2</v>
      </c>
      <c r="X12"/>
      <c r="Y12"/>
    </row>
    <row r="13" spans="2:25" s="19" customFormat="1" ht="12.75">
      <c r="B13" s="21"/>
      <c r="C13" s="22"/>
      <c r="F13" s="20">
        <v>39242.0012037037</v>
      </c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21"/>
      <c r="C14" s="22">
        <v>100</v>
      </c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21"/>
      <c r="C15" s="22">
        <v>90</v>
      </c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>
        <v>700</v>
      </c>
      <c r="C16" s="22">
        <v>50</v>
      </c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>
        <v>30</v>
      </c>
      <c r="C17" s="52">
        <v>700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>
        <v>30</v>
      </c>
      <c r="C18" s="52">
        <v>1500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20</v>
      </c>
      <c r="C19" s="22">
        <v>30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20</v>
      </c>
      <c r="C20" s="24">
        <v>30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1"/>
      <c r="C21" s="22">
        <v>60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3"/>
      <c r="C22" s="24">
        <v>40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3.5" thickBot="1">
      <c r="B23" s="34">
        <v>40</v>
      </c>
      <c r="C23" s="51">
        <v>210</v>
      </c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3.5" thickTop="1">
      <c r="B24" s="21">
        <v>60</v>
      </c>
      <c r="C24" s="22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2.75">
      <c r="B25" s="23">
        <v>60</v>
      </c>
      <c r="C25" s="24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2.75">
      <c r="B26" s="21">
        <v>90</v>
      </c>
      <c r="C26" s="22">
        <v>60</v>
      </c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3.5" thickBot="1">
      <c r="B27" s="34">
        <v>120</v>
      </c>
      <c r="C27" s="35"/>
      <c r="F27" s="20"/>
      <c r="G27" s="20"/>
      <c r="H27" s="20"/>
      <c r="T27"/>
      <c r="U27"/>
      <c r="V27"/>
      <c r="W27"/>
      <c r="X27"/>
      <c r="Y27"/>
    </row>
    <row r="28" spans="2:25" s="19" customFormat="1" ht="13.5" thickTop="1">
      <c r="B28" s="21"/>
      <c r="C28" s="2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21"/>
      <c r="C32" s="22"/>
      <c r="F32" s="20"/>
      <c r="J32" s="43" t="s">
        <v>26</v>
      </c>
      <c r="K32" s="44"/>
      <c r="L32" s="45"/>
      <c r="M32" s="46"/>
      <c r="T32"/>
      <c r="U32"/>
      <c r="V32"/>
      <c r="W32"/>
      <c r="X32"/>
      <c r="Y32"/>
    </row>
    <row r="33" spans="2:25" s="19" customFormat="1" ht="17.25" thickBot="1" thickTop="1">
      <c r="B33" s="21"/>
      <c r="C33" s="22"/>
      <c r="F33" s="2"/>
      <c r="G33" s="2"/>
      <c r="H33" s="2"/>
      <c r="I33" s="2"/>
      <c r="J33" s="47" t="str">
        <f>'front cover'!L14</f>
        <v>D</v>
      </c>
      <c r="K33" s="47" t="str">
        <f>'front cover'!M14</f>
        <v>N</v>
      </c>
      <c r="L33" s="47" t="str">
        <f>'front cover'!N14</f>
        <v>K</v>
      </c>
      <c r="M33" s="47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2"/>
      <c r="C34" s="22"/>
      <c r="J34" s="48">
        <f>'front cover'!L15</f>
        <v>-98</v>
      </c>
      <c r="K34" s="48">
        <f>'front cover'!M15</f>
        <v>58</v>
      </c>
      <c r="L34" s="48">
        <f>'front cover'!N15</f>
        <v>-12</v>
      </c>
      <c r="M34" s="48">
        <f>'front cover'!O15</f>
        <v>52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B1:Y100"/>
  <sheetViews>
    <sheetView showGridLines="0" zoomScale="95" zoomScaleNormal="95" workbookViewId="0" topLeftCell="A1">
      <selection activeCell="K13" sqref="K13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11</v>
      </c>
      <c r="C2" s="31" t="s">
        <v>12</v>
      </c>
      <c r="F2" s="20">
        <v>39242.003113425926</v>
      </c>
      <c r="G2" s="20">
        <v>39242.010046296295</v>
      </c>
      <c r="H2" s="20">
        <v>39242.011342592596</v>
      </c>
      <c r="I2" s="19" t="s">
        <v>28</v>
      </c>
      <c r="J2" s="19" t="s">
        <v>17</v>
      </c>
      <c r="K2" s="19">
        <v>-2</v>
      </c>
      <c r="L2" s="30"/>
      <c r="M2" s="30"/>
      <c r="T2">
        <v>20</v>
      </c>
      <c r="U2">
        <v>2</v>
      </c>
      <c r="V2"/>
      <c r="W2"/>
      <c r="X2"/>
      <c r="Y2"/>
    </row>
    <row r="3" spans="2:25" s="19" customFormat="1" ht="12.75">
      <c r="B3" s="21">
        <f>SUM(B4:B30)</f>
        <v>1580</v>
      </c>
      <c r="C3" s="32">
        <f>SUM(C4:C30)</f>
        <v>1220</v>
      </c>
      <c r="F3" s="20">
        <v>39242.011342592596</v>
      </c>
      <c r="G3" s="20">
        <v>39242.01505787037</v>
      </c>
      <c r="H3" s="20">
        <v>39242.017175925925</v>
      </c>
      <c r="I3" s="19" t="s">
        <v>78</v>
      </c>
      <c r="J3" s="19" t="s">
        <v>18</v>
      </c>
      <c r="K3" s="19">
        <v>1</v>
      </c>
      <c r="L3" s="30"/>
      <c r="M3" s="30"/>
      <c r="T3">
        <v>21</v>
      </c>
      <c r="U3">
        <v>3</v>
      </c>
      <c r="V3">
        <v>20</v>
      </c>
      <c r="W3">
        <v>3</v>
      </c>
      <c r="X3"/>
      <c r="Y3"/>
    </row>
    <row r="4" spans="2:25" s="19" customFormat="1" ht="12.75">
      <c r="B4" s="39"/>
      <c r="C4" s="2"/>
      <c r="F4" s="20">
        <v>39242.017175925925</v>
      </c>
      <c r="G4" s="20">
        <v>39242.02027777778</v>
      </c>
      <c r="H4" s="20">
        <v>39242.024722222224</v>
      </c>
      <c r="I4" s="19" t="s">
        <v>77</v>
      </c>
      <c r="J4" s="19" t="s">
        <v>18</v>
      </c>
      <c r="K4" s="19">
        <v>-1</v>
      </c>
      <c r="L4" s="30"/>
      <c r="M4" s="30"/>
      <c r="T4">
        <v>19</v>
      </c>
      <c r="U4">
        <v>2</v>
      </c>
      <c r="V4"/>
      <c r="W4"/>
      <c r="X4"/>
      <c r="Y4"/>
    </row>
    <row r="5" spans="2:25" s="19" customFormat="1" ht="12.75">
      <c r="B5" s="39"/>
      <c r="C5" s="2"/>
      <c r="F5" s="20">
        <v>39242.024722222224</v>
      </c>
      <c r="G5" s="20">
        <v>39242.02804398148</v>
      </c>
      <c r="H5" s="20">
        <v>39242.03296296296</v>
      </c>
      <c r="I5" s="19" t="s">
        <v>34</v>
      </c>
      <c r="J5" s="19" t="s">
        <v>15</v>
      </c>
      <c r="K5" s="19">
        <v>-1</v>
      </c>
      <c r="L5" s="30"/>
      <c r="M5" s="30"/>
      <c r="T5">
        <v>19</v>
      </c>
      <c r="U5">
        <v>3</v>
      </c>
      <c r="V5"/>
      <c r="W5"/>
      <c r="X5"/>
      <c r="Y5"/>
    </row>
    <row r="6" spans="2:25" s="19" customFormat="1" ht="12.75">
      <c r="B6" s="39"/>
      <c r="C6" s="2"/>
      <c r="F6" s="20">
        <v>39242.03296296296</v>
      </c>
      <c r="G6" s="20">
        <v>39242.040451388886</v>
      </c>
      <c r="H6" s="20">
        <v>39242.04053240741</v>
      </c>
      <c r="I6" s="19" t="s">
        <v>92</v>
      </c>
      <c r="J6" s="19" t="s">
        <v>18</v>
      </c>
      <c r="K6" s="19">
        <v>-1</v>
      </c>
      <c r="L6" s="30"/>
      <c r="M6" s="30"/>
      <c r="T6">
        <v>18</v>
      </c>
      <c r="U6">
        <v>2</v>
      </c>
      <c r="V6"/>
      <c r="W6"/>
      <c r="X6"/>
      <c r="Y6"/>
    </row>
    <row r="7" spans="2:25" s="19" customFormat="1" ht="12.75">
      <c r="B7" s="39"/>
      <c r="C7" s="2"/>
      <c r="F7" s="20">
        <v>39242.04053240741</v>
      </c>
      <c r="G7" s="20">
        <v>39242.043032407404</v>
      </c>
      <c r="H7" s="20">
        <v>39242.04571759259</v>
      </c>
      <c r="I7" s="19" t="s">
        <v>77</v>
      </c>
      <c r="J7" s="19" t="s">
        <v>16</v>
      </c>
      <c r="K7" s="19">
        <v>-2</v>
      </c>
      <c r="L7" s="30"/>
      <c r="M7" s="30"/>
      <c r="T7">
        <v>18</v>
      </c>
      <c r="U7">
        <v>3</v>
      </c>
      <c r="V7"/>
      <c r="W7"/>
      <c r="X7"/>
      <c r="Y7"/>
    </row>
    <row r="8" spans="2:25" s="19" customFormat="1" ht="12.75">
      <c r="B8" s="39"/>
      <c r="C8" s="2"/>
      <c r="F8" s="20">
        <v>39242.04571759259</v>
      </c>
      <c r="G8" s="20">
        <v>39242.04788194445</v>
      </c>
      <c r="H8" s="20">
        <v>39242.05181712963</v>
      </c>
      <c r="I8" s="19" t="s">
        <v>27</v>
      </c>
      <c r="J8" s="19" t="s">
        <v>15</v>
      </c>
      <c r="K8" s="19">
        <v>1</v>
      </c>
      <c r="L8" s="30"/>
      <c r="M8" s="30"/>
      <c r="T8">
        <v>21</v>
      </c>
      <c r="U8">
        <v>2</v>
      </c>
      <c r="V8">
        <v>17</v>
      </c>
      <c r="W8">
        <v>2</v>
      </c>
      <c r="X8"/>
      <c r="Y8"/>
    </row>
    <row r="9" spans="2:25" s="19" customFormat="1" ht="12.75">
      <c r="B9" s="39"/>
      <c r="C9" s="2"/>
      <c r="F9" s="20">
        <v>39242.05181712963</v>
      </c>
      <c r="G9" s="20">
        <v>39242.05446759259</v>
      </c>
      <c r="H9" s="20">
        <v>39242.05685185185</v>
      </c>
      <c r="I9" s="19" t="s">
        <v>77</v>
      </c>
      <c r="J9" s="19" t="s">
        <v>15</v>
      </c>
      <c r="K9" s="19">
        <v>2</v>
      </c>
      <c r="L9" s="30"/>
      <c r="M9" s="30"/>
      <c r="T9">
        <v>22</v>
      </c>
      <c r="U9">
        <v>2</v>
      </c>
      <c r="V9">
        <v>16</v>
      </c>
      <c r="W9">
        <v>2</v>
      </c>
      <c r="X9"/>
      <c r="Y9"/>
    </row>
    <row r="10" spans="2:25" s="19" customFormat="1" ht="12.75">
      <c r="B10" s="39"/>
      <c r="C10" s="2"/>
      <c r="F10" s="20">
        <v>39242.05685185185</v>
      </c>
      <c r="G10" s="20">
        <v>39242.058958333335</v>
      </c>
      <c r="H10" s="20">
        <v>39242.06104166667</v>
      </c>
      <c r="I10" s="19" t="s">
        <v>77</v>
      </c>
      <c r="J10" s="19" t="s">
        <v>16</v>
      </c>
      <c r="K10" s="19">
        <v>3</v>
      </c>
      <c r="L10" s="30"/>
      <c r="M10" s="30"/>
      <c r="T10">
        <v>23</v>
      </c>
      <c r="U10">
        <v>2</v>
      </c>
      <c r="V10">
        <v>15</v>
      </c>
      <c r="W10">
        <v>2</v>
      </c>
      <c r="X10">
        <v>14</v>
      </c>
      <c r="Y10">
        <v>2</v>
      </c>
    </row>
    <row r="11" spans="2:25" s="19" customFormat="1" ht="12.75">
      <c r="B11" s="39"/>
      <c r="C11" s="2"/>
      <c r="F11" s="20">
        <v>39242.06104166667</v>
      </c>
      <c r="G11" s="20">
        <v>39242.06296296296</v>
      </c>
      <c r="H11" s="20">
        <v>39242.06591435185</v>
      </c>
      <c r="I11" s="19" t="s">
        <v>79</v>
      </c>
      <c r="J11" s="19" t="s">
        <v>17</v>
      </c>
      <c r="K11" s="19">
        <v>-2</v>
      </c>
      <c r="L11" s="30"/>
      <c r="M11" s="30"/>
      <c r="T11">
        <v>13</v>
      </c>
      <c r="U11">
        <v>2</v>
      </c>
      <c r="V11"/>
      <c r="W11"/>
      <c r="X11"/>
      <c r="Y11"/>
    </row>
    <row r="12" spans="2:25" s="19" customFormat="1" ht="12.75">
      <c r="B12" s="39">
        <v>30</v>
      </c>
      <c r="C12" s="2"/>
      <c r="F12" s="20">
        <v>39242.06591435185</v>
      </c>
      <c r="G12" s="20">
        <v>39242.0721412037</v>
      </c>
      <c r="H12" s="20">
        <v>39242.072291666664</v>
      </c>
      <c r="I12" s="19" t="s">
        <v>76</v>
      </c>
      <c r="J12" s="19" t="s">
        <v>16</v>
      </c>
      <c r="K12" s="19">
        <v>1</v>
      </c>
      <c r="L12" s="30"/>
      <c r="M12" s="30"/>
      <c r="T12">
        <v>24</v>
      </c>
      <c r="U12">
        <v>2</v>
      </c>
      <c r="V12">
        <v>12</v>
      </c>
      <c r="W12">
        <v>2</v>
      </c>
      <c r="X12"/>
      <c r="Y12"/>
    </row>
    <row r="13" spans="2:25" s="19" customFormat="1" ht="12.75">
      <c r="B13" s="39">
        <v>100</v>
      </c>
      <c r="C13" s="2"/>
      <c r="F13" s="20">
        <v>39242.072291666664</v>
      </c>
      <c r="G13" s="20">
        <v>39242.07701388889</v>
      </c>
      <c r="H13" s="20">
        <v>39242.079675925925</v>
      </c>
      <c r="I13" s="19" t="s">
        <v>76</v>
      </c>
      <c r="J13" s="19" t="s">
        <v>15</v>
      </c>
      <c r="K13" s="19">
        <v>0</v>
      </c>
      <c r="L13" s="30"/>
      <c r="M13" s="30"/>
      <c r="T13">
        <v>25</v>
      </c>
      <c r="U13">
        <v>2</v>
      </c>
      <c r="V13"/>
      <c r="W13"/>
      <c r="X13"/>
      <c r="Y13"/>
    </row>
    <row r="14" spans="2:25" s="19" customFormat="1" ht="12.75">
      <c r="B14" s="39">
        <v>700</v>
      </c>
      <c r="C14" s="2"/>
      <c r="F14" s="20">
        <v>39242.079675925925</v>
      </c>
      <c r="G14" s="20">
        <v>39242.084444444445</v>
      </c>
      <c r="H14" s="20">
        <v>39242.08634259259</v>
      </c>
      <c r="I14" s="19" t="s">
        <v>96</v>
      </c>
      <c r="J14" s="19" t="s">
        <v>17</v>
      </c>
      <c r="K14" s="19">
        <v>0</v>
      </c>
      <c r="L14" s="30"/>
      <c r="M14" s="30"/>
      <c r="T14">
        <v>26</v>
      </c>
      <c r="U14">
        <v>3</v>
      </c>
      <c r="V14">
        <v>17</v>
      </c>
      <c r="W14">
        <v>3</v>
      </c>
      <c r="X14"/>
      <c r="Y14"/>
    </row>
    <row r="15" spans="2:25" s="19" customFormat="1" ht="12.75">
      <c r="B15" s="39">
        <v>60</v>
      </c>
      <c r="C15" s="2">
        <v>500</v>
      </c>
      <c r="F15" s="20">
        <v>39242.08634259259</v>
      </c>
      <c r="G15" s="20">
        <v>39242.08936342593</v>
      </c>
      <c r="H15" s="20">
        <v>39242.09278935185</v>
      </c>
      <c r="I15" s="19" t="s">
        <v>31</v>
      </c>
      <c r="J15" s="19" t="s">
        <v>16</v>
      </c>
      <c r="K15" s="19">
        <v>0</v>
      </c>
      <c r="L15" s="30"/>
      <c r="M15" s="30"/>
      <c r="T15">
        <v>27</v>
      </c>
      <c r="U15">
        <v>2</v>
      </c>
      <c r="V15"/>
      <c r="W15"/>
      <c r="X15"/>
      <c r="Y15"/>
    </row>
    <row r="16" spans="2:25" s="19" customFormat="1" ht="12.75">
      <c r="B16" s="39">
        <v>40</v>
      </c>
      <c r="C16" s="2">
        <v>100</v>
      </c>
      <c r="F16" s="20">
        <v>39242.09278935185</v>
      </c>
      <c r="G16" s="20">
        <v>39242.09505787037</v>
      </c>
      <c r="H16" s="20">
        <v>39242.0984837963</v>
      </c>
      <c r="I16" s="19" t="s">
        <v>76</v>
      </c>
      <c r="J16" s="19" t="s">
        <v>16</v>
      </c>
      <c r="K16" s="19">
        <v>-1</v>
      </c>
      <c r="L16" s="30"/>
      <c r="M16" s="30"/>
      <c r="T16">
        <v>16</v>
      </c>
      <c r="U16">
        <v>3</v>
      </c>
      <c r="V16"/>
      <c r="W16"/>
      <c r="X16"/>
      <c r="Y16"/>
    </row>
    <row r="17" spans="2:25" s="19" customFormat="1" ht="12.75">
      <c r="B17" s="39">
        <v>30</v>
      </c>
      <c r="C17" s="2">
        <v>50</v>
      </c>
      <c r="F17" s="20">
        <v>39242.0984837963</v>
      </c>
      <c r="G17" s="20">
        <v>39242.100497685184</v>
      </c>
      <c r="H17" s="20">
        <v>39242.10494212963</v>
      </c>
      <c r="I17" s="19" t="s">
        <v>29</v>
      </c>
      <c r="J17" s="19" t="s">
        <v>18</v>
      </c>
      <c r="K17" s="19">
        <v>0</v>
      </c>
      <c r="L17" s="30"/>
      <c r="M17" s="30"/>
      <c r="T17">
        <v>27</v>
      </c>
      <c r="U17">
        <v>3</v>
      </c>
      <c r="V17">
        <v>15</v>
      </c>
      <c r="W17">
        <v>3</v>
      </c>
      <c r="X17"/>
      <c r="Y17"/>
    </row>
    <row r="18" spans="2:25" s="19" customFormat="1" ht="12.75">
      <c r="B18" s="39">
        <v>50</v>
      </c>
      <c r="C18" s="2">
        <v>100</v>
      </c>
      <c r="F18" s="20">
        <v>39242.10494212963</v>
      </c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39">
        <v>50</v>
      </c>
      <c r="C19" s="2">
        <v>50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40">
        <v>100</v>
      </c>
      <c r="C20" s="38">
        <v>30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40">
        <v>120</v>
      </c>
      <c r="C21" s="38">
        <v>90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39">
        <v>60</v>
      </c>
      <c r="C22" s="2"/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3.5" thickBot="1">
      <c r="B23" s="41">
        <v>60</v>
      </c>
      <c r="C23" s="42"/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3.5" thickTop="1">
      <c r="B24" s="39">
        <v>60</v>
      </c>
      <c r="C24" s="2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2.75">
      <c r="B25" s="40">
        <v>60</v>
      </c>
      <c r="C25" s="38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2.75">
      <c r="B26" s="40"/>
      <c r="C26" s="38">
        <v>180</v>
      </c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3.5" thickBot="1">
      <c r="B27" s="41">
        <v>60</v>
      </c>
      <c r="C27" s="42">
        <v>120</v>
      </c>
      <c r="F27" s="20"/>
      <c r="G27" s="20"/>
      <c r="H27" s="20"/>
      <c r="T27"/>
      <c r="U27"/>
      <c r="V27"/>
      <c r="W27"/>
      <c r="X27"/>
      <c r="Y27"/>
    </row>
    <row r="28" spans="2:25" s="19" customFormat="1" ht="13.5" thickTop="1">
      <c r="B28" s="39"/>
      <c r="C28" s="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39"/>
      <c r="C29" s="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39"/>
      <c r="C30" s="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39"/>
      <c r="C31" s="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39"/>
      <c r="C32" s="2"/>
      <c r="F32" s="20"/>
      <c r="J32" s="43" t="s">
        <v>26</v>
      </c>
      <c r="K32" s="44"/>
      <c r="L32" s="45"/>
      <c r="M32" s="46"/>
      <c r="T32"/>
      <c r="U32"/>
      <c r="V32"/>
      <c r="W32"/>
      <c r="X32"/>
      <c r="Y32"/>
    </row>
    <row r="33" spans="2:25" s="19" customFormat="1" ht="17.25" thickBot="1" thickTop="1">
      <c r="B33" s="39"/>
      <c r="C33" s="2"/>
      <c r="F33" s="2"/>
      <c r="G33" s="2"/>
      <c r="H33" s="2"/>
      <c r="I33" s="2"/>
      <c r="J33" s="47" t="str">
        <f>'front cover'!L14</f>
        <v>D</v>
      </c>
      <c r="K33" s="47" t="str">
        <f>'front cover'!M14</f>
        <v>N</v>
      </c>
      <c r="L33" s="47" t="str">
        <f>'front cover'!N14</f>
        <v>K</v>
      </c>
      <c r="M33" s="47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"/>
      <c r="C34" s="2"/>
      <c r="J34" s="48">
        <f>'front cover'!L15</f>
        <v>-98</v>
      </c>
      <c r="K34" s="48">
        <f>'front cover'!M15</f>
        <v>58</v>
      </c>
      <c r="L34" s="48">
        <f>'front cover'!N15</f>
        <v>-12</v>
      </c>
      <c r="M34" s="48">
        <f>'front cover'!O15</f>
        <v>52</v>
      </c>
      <c r="T34"/>
      <c r="U34"/>
      <c r="V34"/>
      <c r="W34"/>
      <c r="X34"/>
      <c r="Y34"/>
    </row>
    <row r="35" spans="2:25" ht="13.5" thickTop="1">
      <c r="B35" s="2"/>
      <c r="C35" s="2"/>
      <c r="F35" s="27"/>
      <c r="G35" s="27"/>
      <c r="H35" s="27"/>
      <c r="T35"/>
      <c r="U35"/>
      <c r="V35"/>
      <c r="W35"/>
      <c r="X35"/>
      <c r="Y35"/>
    </row>
    <row r="36" spans="2:25" ht="12.75">
      <c r="B36" s="2"/>
      <c r="C36" s="2"/>
      <c r="F36" s="27"/>
      <c r="G36" s="27"/>
      <c r="H36" s="27"/>
      <c r="T36"/>
      <c r="U36"/>
      <c r="V36"/>
      <c r="W36"/>
      <c r="X36"/>
      <c r="Y36"/>
    </row>
    <row r="37" spans="2:25" ht="12.75">
      <c r="B37" s="2"/>
      <c r="C37" s="2"/>
      <c r="F37" s="27"/>
      <c r="G37" s="27"/>
      <c r="H37" s="27"/>
      <c r="T37"/>
      <c r="U37"/>
      <c r="V37"/>
      <c r="W37"/>
      <c r="X37"/>
      <c r="Y37"/>
    </row>
    <row r="38" spans="2:25" ht="12.75">
      <c r="B38" s="2"/>
      <c r="C38" s="2"/>
      <c r="F38" s="27"/>
      <c r="G38" s="27"/>
      <c r="H38" s="27"/>
      <c r="T38"/>
      <c r="U38"/>
      <c r="V38"/>
      <c r="W38"/>
      <c r="X38"/>
      <c r="Y38"/>
    </row>
    <row r="39" spans="2:25" ht="12.75">
      <c r="B39" s="2"/>
      <c r="C39" s="2"/>
      <c r="F39" s="27"/>
      <c r="G39" s="27"/>
      <c r="H39" s="27"/>
      <c r="T39"/>
      <c r="U39"/>
      <c r="V39"/>
      <c r="W39"/>
      <c r="X39"/>
      <c r="Y39"/>
    </row>
    <row r="40" spans="2:25" ht="12.75">
      <c r="B40" s="2"/>
      <c r="C40" s="2"/>
      <c r="F40" s="27"/>
      <c r="G40" s="27"/>
      <c r="H40" s="27"/>
      <c r="T40"/>
      <c r="U40"/>
      <c r="V40"/>
      <c r="W40"/>
      <c r="X40"/>
      <c r="Y40"/>
    </row>
    <row r="41" spans="2:25" ht="12.75">
      <c r="B41" s="2"/>
      <c r="C41" s="2"/>
      <c r="F41" s="27"/>
      <c r="G41" s="27"/>
      <c r="H41" s="27"/>
      <c r="T41"/>
      <c r="U41"/>
      <c r="V41"/>
      <c r="W41"/>
      <c r="X41"/>
      <c r="Y41"/>
    </row>
    <row r="42" spans="2:25" ht="12.75">
      <c r="B42" s="2"/>
      <c r="C42" s="2"/>
      <c r="F42" s="27"/>
      <c r="G42" s="27"/>
      <c r="H42" s="27"/>
      <c r="T42"/>
      <c r="U42"/>
      <c r="V42"/>
      <c r="W42"/>
      <c r="X42"/>
      <c r="Y42"/>
    </row>
    <row r="43" spans="2:25" ht="12.75">
      <c r="B43" s="2"/>
      <c r="C43" s="2"/>
      <c r="F43" s="27"/>
      <c r="G43" s="27"/>
      <c r="H43" s="27"/>
      <c r="T43"/>
      <c r="U43"/>
      <c r="V43"/>
      <c r="W43"/>
      <c r="X43"/>
      <c r="Y43"/>
    </row>
    <row r="44" spans="2:25" ht="12.75">
      <c r="B44" s="2"/>
      <c r="C44" s="2"/>
      <c r="F44" s="27"/>
      <c r="G44" s="27"/>
      <c r="H44" s="27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B1:Y100"/>
  <sheetViews>
    <sheetView showGridLines="0" zoomScale="95" zoomScaleNormal="95" workbookViewId="0" topLeftCell="A1">
      <selection activeCell="J32" sqref="J32:M34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6</v>
      </c>
      <c r="C2" s="31" t="s">
        <v>7</v>
      </c>
      <c r="F2" s="20">
        <v>39242.40877314815</v>
      </c>
      <c r="G2" s="20">
        <v>39242.412986111114</v>
      </c>
      <c r="H2" s="20">
        <v>39242.418125</v>
      </c>
      <c r="I2" s="19" t="s">
        <v>29</v>
      </c>
      <c r="J2" s="19" t="s">
        <v>15</v>
      </c>
      <c r="K2" s="19">
        <v>-1</v>
      </c>
      <c r="L2" s="30"/>
      <c r="M2" s="30"/>
      <c r="T2">
        <v>20</v>
      </c>
      <c r="U2">
        <v>3</v>
      </c>
      <c r="V2"/>
      <c r="W2"/>
      <c r="X2"/>
      <c r="Y2"/>
    </row>
    <row r="3" spans="2:25" s="19" customFormat="1" ht="12.75">
      <c r="B3" s="21">
        <f>SUM(B4:B30)</f>
        <v>1040</v>
      </c>
      <c r="C3" s="32">
        <f>SUM(C4:C30)</f>
        <v>1140</v>
      </c>
      <c r="F3" s="20">
        <v>39242.418125</v>
      </c>
      <c r="G3" s="20">
        <v>39242.42016203704</v>
      </c>
      <c r="H3" s="20">
        <v>39242.423680555556</v>
      </c>
      <c r="I3" s="19" t="s">
        <v>85</v>
      </c>
      <c r="J3" s="19" t="s">
        <v>16</v>
      </c>
      <c r="K3" s="19">
        <v>0</v>
      </c>
      <c r="L3" s="30"/>
      <c r="M3" s="30"/>
      <c r="T3">
        <v>21</v>
      </c>
      <c r="U3">
        <v>3</v>
      </c>
      <c r="V3"/>
      <c r="W3"/>
      <c r="X3"/>
      <c r="Y3"/>
    </row>
    <row r="4" spans="2:25" s="19" customFormat="1" ht="12.75">
      <c r="B4" s="39"/>
      <c r="C4" s="2"/>
      <c r="F4" s="20">
        <v>39242.423680555556</v>
      </c>
      <c r="G4" s="20">
        <v>39242.42601851852</v>
      </c>
      <c r="H4" s="20">
        <v>39242.429085648146</v>
      </c>
      <c r="I4" s="19" t="s">
        <v>28</v>
      </c>
      <c r="J4" s="19" t="s">
        <v>16</v>
      </c>
      <c r="K4" s="19">
        <v>3</v>
      </c>
      <c r="L4" s="30"/>
      <c r="M4" s="30"/>
      <c r="T4">
        <v>22</v>
      </c>
      <c r="U4">
        <v>3</v>
      </c>
      <c r="V4">
        <v>19</v>
      </c>
      <c r="W4">
        <v>3</v>
      </c>
      <c r="X4">
        <v>18</v>
      </c>
      <c r="Y4">
        <v>3</v>
      </c>
    </row>
    <row r="5" spans="2:25" s="19" customFormat="1" ht="12.75">
      <c r="B5" s="39"/>
      <c r="C5" s="2"/>
      <c r="F5" s="20">
        <v>39242.429085648146</v>
      </c>
      <c r="G5" s="20">
        <v>39242.430868055555</v>
      </c>
      <c r="H5" s="20">
        <v>39242.43423611111</v>
      </c>
      <c r="I5" s="19" t="s">
        <v>31</v>
      </c>
      <c r="J5" s="19" t="s">
        <v>15</v>
      </c>
      <c r="K5" s="19">
        <v>-1</v>
      </c>
      <c r="L5" s="30"/>
      <c r="M5" s="30"/>
      <c r="T5">
        <v>17</v>
      </c>
      <c r="U5">
        <v>3</v>
      </c>
      <c r="V5"/>
      <c r="W5"/>
      <c r="X5"/>
      <c r="Y5"/>
    </row>
    <row r="6" spans="2:25" s="19" customFormat="1" ht="12.75">
      <c r="B6" s="39"/>
      <c r="C6" s="2"/>
      <c r="F6" s="20">
        <v>39242.43423611111</v>
      </c>
      <c r="G6" s="20">
        <v>39242.43766203704</v>
      </c>
      <c r="H6" s="20">
        <v>39242.44195601852</v>
      </c>
      <c r="I6" s="19" t="s">
        <v>28</v>
      </c>
      <c r="J6" s="19" t="s">
        <v>15</v>
      </c>
      <c r="K6" s="19">
        <v>1</v>
      </c>
      <c r="L6" s="30"/>
      <c r="M6" s="30"/>
      <c r="T6">
        <v>23</v>
      </c>
      <c r="U6">
        <v>2</v>
      </c>
      <c r="V6">
        <v>20</v>
      </c>
      <c r="W6">
        <v>2</v>
      </c>
      <c r="X6"/>
      <c r="Y6"/>
    </row>
    <row r="7" spans="2:25" s="19" customFormat="1" ht="12.75">
      <c r="B7" s="39"/>
      <c r="C7" s="2"/>
      <c r="F7" s="20">
        <v>39242.44195601852</v>
      </c>
      <c r="G7" s="20">
        <v>39242.444247685184</v>
      </c>
      <c r="H7" s="20">
        <v>39242.44868055556</v>
      </c>
      <c r="I7" s="19" t="s">
        <v>31</v>
      </c>
      <c r="J7" s="19" t="s">
        <v>15</v>
      </c>
      <c r="K7" s="19">
        <v>0</v>
      </c>
      <c r="L7" s="30"/>
      <c r="M7" s="30"/>
      <c r="T7">
        <v>24</v>
      </c>
      <c r="U7">
        <v>2</v>
      </c>
      <c r="V7"/>
      <c r="W7"/>
      <c r="X7"/>
      <c r="Y7"/>
    </row>
    <row r="8" spans="2:25" s="19" customFormat="1" ht="12.75">
      <c r="B8" s="39"/>
      <c r="C8" s="2"/>
      <c r="F8" s="20">
        <v>39242.44868055556</v>
      </c>
      <c r="G8" s="20">
        <v>39242.450844907406</v>
      </c>
      <c r="H8" s="20">
        <v>39242.45460648148</v>
      </c>
      <c r="I8" s="19" t="s">
        <v>78</v>
      </c>
      <c r="J8" s="19" t="s">
        <v>17</v>
      </c>
      <c r="K8" s="19">
        <v>2</v>
      </c>
      <c r="L8" s="30"/>
      <c r="M8" s="30"/>
      <c r="T8">
        <v>25</v>
      </c>
      <c r="U8">
        <v>2</v>
      </c>
      <c r="V8">
        <v>19</v>
      </c>
      <c r="W8">
        <v>2</v>
      </c>
      <c r="X8">
        <v>18</v>
      </c>
      <c r="Y8">
        <v>2</v>
      </c>
    </row>
    <row r="9" spans="2:25" s="19" customFormat="1" ht="12.75">
      <c r="B9" s="39"/>
      <c r="C9" s="2"/>
      <c r="F9" s="20">
        <v>39242.45460648148</v>
      </c>
      <c r="G9" s="20"/>
      <c r="H9" s="20"/>
      <c r="L9" s="30"/>
      <c r="M9" s="30"/>
      <c r="T9"/>
      <c r="U9"/>
      <c r="V9"/>
      <c r="W9"/>
      <c r="X9"/>
      <c r="Y9"/>
    </row>
    <row r="10" spans="2:25" s="19" customFormat="1" ht="12.75">
      <c r="B10" s="39"/>
      <c r="C10" s="2"/>
      <c r="F10" s="20"/>
      <c r="G10" s="20"/>
      <c r="H10" s="20"/>
      <c r="L10" s="30"/>
      <c r="M10" s="30"/>
      <c r="T10"/>
      <c r="U10"/>
      <c r="V10"/>
      <c r="W10"/>
      <c r="X10"/>
      <c r="Y10"/>
    </row>
    <row r="11" spans="2:25" s="19" customFormat="1" ht="12.75">
      <c r="B11" s="39"/>
      <c r="C11" s="2"/>
      <c r="F11" s="20"/>
      <c r="G11" s="20"/>
      <c r="H11" s="20"/>
      <c r="L11" s="30"/>
      <c r="M11" s="30"/>
      <c r="T11"/>
      <c r="U11"/>
      <c r="V11"/>
      <c r="W11"/>
      <c r="X11"/>
      <c r="Y11"/>
    </row>
    <row r="12" spans="2:25" s="19" customFormat="1" ht="12.75">
      <c r="B12" s="39"/>
      <c r="C12" s="2"/>
      <c r="F12" s="20"/>
      <c r="G12" s="20"/>
      <c r="H12" s="20"/>
      <c r="L12" s="30"/>
      <c r="M12" s="30"/>
      <c r="T12"/>
      <c r="U12"/>
      <c r="V12"/>
      <c r="W12"/>
      <c r="X12"/>
      <c r="Y12"/>
    </row>
    <row r="13" spans="2:25" s="19" customFormat="1" ht="12.75">
      <c r="B13" s="39"/>
      <c r="C13" s="2"/>
      <c r="F13" s="20"/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39"/>
      <c r="C14" s="2"/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39"/>
      <c r="C15" s="2"/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39"/>
      <c r="C16" s="2"/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39"/>
      <c r="C17" s="2">
        <v>50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39">
        <v>700</v>
      </c>
      <c r="C18" s="2">
        <v>700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39">
        <v>60</v>
      </c>
      <c r="C19" s="2">
        <v>90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40">
        <v>30</v>
      </c>
      <c r="C20" s="38">
        <v>50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40"/>
      <c r="C21" s="38">
        <v>150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3.5" thickBot="1">
      <c r="B22" s="41"/>
      <c r="C22" s="42">
        <v>100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3.5" thickTop="1">
      <c r="B23" s="40">
        <v>100</v>
      </c>
      <c r="C23" s="38"/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2.75">
      <c r="B24" s="39">
        <v>60</v>
      </c>
      <c r="C24" s="2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Bot="1">
      <c r="B25" s="41">
        <v>90</v>
      </c>
      <c r="C25" s="42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3.5" thickTop="1">
      <c r="B26" s="39"/>
      <c r="C26" s="2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39"/>
      <c r="C27" s="2"/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39"/>
      <c r="C28" s="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39"/>
      <c r="C29" s="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39"/>
      <c r="C30" s="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39"/>
      <c r="C31" s="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39"/>
      <c r="C32" s="2"/>
      <c r="F32" s="20"/>
      <c r="J32" s="43" t="s">
        <v>26</v>
      </c>
      <c r="K32" s="44"/>
      <c r="L32" s="45"/>
      <c r="M32" s="46"/>
      <c r="T32"/>
      <c r="U32"/>
      <c r="V32"/>
      <c r="W32"/>
      <c r="X32"/>
      <c r="Y32"/>
    </row>
    <row r="33" spans="2:25" s="19" customFormat="1" ht="17.25" thickBot="1" thickTop="1">
      <c r="B33" s="39"/>
      <c r="C33" s="2"/>
      <c r="F33" s="2"/>
      <c r="G33" s="2"/>
      <c r="H33" s="2"/>
      <c r="I33" s="2"/>
      <c r="J33" s="47" t="str">
        <f>'front cover'!L14</f>
        <v>D</v>
      </c>
      <c r="K33" s="47" t="str">
        <f>'front cover'!M14</f>
        <v>N</v>
      </c>
      <c r="L33" s="47" t="str">
        <f>'front cover'!N14</f>
        <v>K</v>
      </c>
      <c r="M33" s="47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"/>
      <c r="C34" s="2"/>
      <c r="J34" s="48">
        <f>'front cover'!L15</f>
        <v>-98</v>
      </c>
      <c r="K34" s="48">
        <f>'front cover'!M15</f>
        <v>58</v>
      </c>
      <c r="L34" s="48">
        <f>'front cover'!N15</f>
        <v>-12</v>
      </c>
      <c r="M34" s="48">
        <f>'front cover'!O15</f>
        <v>52</v>
      </c>
      <c r="T34"/>
      <c r="U34"/>
      <c r="V34"/>
      <c r="W34"/>
      <c r="X34"/>
      <c r="Y34"/>
    </row>
    <row r="35" spans="2:25" ht="13.5" thickTop="1">
      <c r="B35" s="2"/>
      <c r="C35" s="2"/>
      <c r="F35" s="27"/>
      <c r="G35" s="27"/>
      <c r="H35" s="27"/>
      <c r="T35"/>
      <c r="U35"/>
      <c r="V35"/>
      <c r="W35"/>
      <c r="X35"/>
      <c r="Y35"/>
    </row>
    <row r="36" spans="2:25" ht="12.75">
      <c r="B36" s="2"/>
      <c r="C36" s="2"/>
      <c r="F36" s="27"/>
      <c r="G36" s="27"/>
      <c r="H36" s="27"/>
      <c r="T36"/>
      <c r="U36"/>
      <c r="V36"/>
      <c r="W36"/>
      <c r="X36"/>
      <c r="Y36"/>
    </row>
    <row r="37" spans="2:25" ht="12.75">
      <c r="B37" s="2"/>
      <c r="C37" s="2"/>
      <c r="F37" s="27"/>
      <c r="G37" s="27"/>
      <c r="H37" s="27"/>
      <c r="T37"/>
      <c r="U37"/>
      <c r="V37"/>
      <c r="W37"/>
      <c r="X37"/>
      <c r="Y37"/>
    </row>
    <row r="38" spans="2:25" ht="12.75">
      <c r="B38" s="2"/>
      <c r="C38" s="2"/>
      <c r="F38" s="27"/>
      <c r="G38" s="27"/>
      <c r="H38" s="27"/>
      <c r="T38"/>
      <c r="U38"/>
      <c r="V38"/>
      <c r="W38"/>
      <c r="X38"/>
      <c r="Y38"/>
    </row>
    <row r="39" spans="2:25" ht="12.75">
      <c r="B39" s="2"/>
      <c r="C39" s="2"/>
      <c r="F39" s="27"/>
      <c r="G39" s="27"/>
      <c r="H39" s="27"/>
      <c r="T39"/>
      <c r="U39"/>
      <c r="V39"/>
      <c r="W39"/>
      <c r="X39"/>
      <c r="Y39"/>
    </row>
    <row r="40" spans="2:25" ht="12.75">
      <c r="B40" s="2"/>
      <c r="C40" s="2"/>
      <c r="F40" s="27"/>
      <c r="G40" s="27"/>
      <c r="H40" s="27"/>
      <c r="T40"/>
      <c r="U40"/>
      <c r="V40"/>
      <c r="W40"/>
      <c r="X40"/>
      <c r="Y40"/>
    </row>
    <row r="41" spans="2:25" ht="12.75">
      <c r="B41" s="2"/>
      <c r="C41" s="2"/>
      <c r="F41" s="27"/>
      <c r="G41" s="27"/>
      <c r="H41" s="27"/>
      <c r="T41"/>
      <c r="U41"/>
      <c r="V41"/>
      <c r="W41"/>
      <c r="X41"/>
      <c r="Y41"/>
    </row>
    <row r="42" spans="2:25" ht="12.75">
      <c r="B42" s="2"/>
      <c r="C42" s="2"/>
      <c r="F42" s="27"/>
      <c r="G42" s="27"/>
      <c r="H42" s="27"/>
      <c r="T42"/>
      <c r="U42"/>
      <c r="V42"/>
      <c r="W42"/>
      <c r="X42"/>
      <c r="Y42"/>
    </row>
    <row r="43" spans="2:25" ht="12.75">
      <c r="B43" s="2"/>
      <c r="C43" s="2"/>
      <c r="F43" s="27"/>
      <c r="G43" s="27"/>
      <c r="H43" s="27"/>
      <c r="T43"/>
      <c r="U43"/>
      <c r="V43"/>
      <c r="W43"/>
      <c r="X43"/>
      <c r="Y43"/>
    </row>
    <row r="44" spans="2:25" ht="12.75">
      <c r="B44" s="2"/>
      <c r="C44" s="2"/>
      <c r="F44" s="27"/>
      <c r="G44" s="27"/>
      <c r="H44" s="27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/>
  <dimension ref="B1:Y100"/>
  <sheetViews>
    <sheetView showGridLines="0" zoomScale="95" zoomScaleNormal="95" workbookViewId="0" topLeftCell="A1">
      <selection activeCell="P33" sqref="P33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13</v>
      </c>
      <c r="C2" s="31" t="s">
        <v>14</v>
      </c>
      <c r="F2" s="20">
        <v>39242.45552083333</v>
      </c>
      <c r="G2" s="20">
        <v>39242.45747685185</v>
      </c>
      <c r="H2" s="20">
        <v>39242.461064814815</v>
      </c>
      <c r="I2" s="19" t="s">
        <v>31</v>
      </c>
      <c r="J2" s="19" t="s">
        <v>18</v>
      </c>
      <c r="K2" s="19">
        <v>-1</v>
      </c>
      <c r="L2" s="30"/>
      <c r="M2" s="30"/>
      <c r="T2">
        <v>20</v>
      </c>
      <c r="U2">
        <v>3</v>
      </c>
      <c r="V2"/>
      <c r="W2"/>
      <c r="X2"/>
      <c r="Y2"/>
    </row>
    <row r="3" spans="2:25" s="19" customFormat="1" ht="12.75">
      <c r="B3" s="21">
        <f>SUM(B4:B30)</f>
        <v>1920</v>
      </c>
      <c r="C3" s="32">
        <f>SUM(C4:C30)</f>
        <v>1220</v>
      </c>
      <c r="F3" s="20">
        <v>39242.461064814815</v>
      </c>
      <c r="G3" s="20">
        <v>39242.466412037036</v>
      </c>
      <c r="H3" s="20">
        <v>39242.46649305556</v>
      </c>
      <c r="I3" s="19" t="s">
        <v>34</v>
      </c>
      <c r="J3" s="19" t="s">
        <v>18</v>
      </c>
      <c r="K3" s="19">
        <v>1</v>
      </c>
      <c r="L3" s="30"/>
      <c r="M3" s="30"/>
      <c r="T3">
        <v>21</v>
      </c>
      <c r="U3">
        <v>2</v>
      </c>
      <c r="V3">
        <v>20</v>
      </c>
      <c r="W3">
        <v>2</v>
      </c>
      <c r="X3"/>
      <c r="Y3"/>
    </row>
    <row r="4" spans="2:25" s="19" customFormat="1" ht="12.75">
      <c r="B4" s="21"/>
      <c r="C4" s="22"/>
      <c r="F4" s="20">
        <v>39242.46649305556</v>
      </c>
      <c r="G4" s="20">
        <v>39242.46971064815</v>
      </c>
      <c r="H4" s="20">
        <v>39242.47483796296</v>
      </c>
      <c r="I4" s="19" t="s">
        <v>31</v>
      </c>
      <c r="J4" s="19" t="s">
        <v>16</v>
      </c>
      <c r="K4" s="19">
        <v>2</v>
      </c>
      <c r="L4" s="30"/>
      <c r="M4" s="30"/>
      <c r="T4">
        <v>21</v>
      </c>
      <c r="U4">
        <v>3</v>
      </c>
      <c r="V4">
        <v>19</v>
      </c>
      <c r="W4">
        <v>3</v>
      </c>
      <c r="X4"/>
      <c r="Y4"/>
    </row>
    <row r="5" spans="2:25" s="19" customFormat="1" ht="12.75">
      <c r="B5" s="21"/>
      <c r="C5" s="22"/>
      <c r="F5" s="20">
        <v>39242.47483796296</v>
      </c>
      <c r="G5" s="20">
        <v>39242.480358796296</v>
      </c>
      <c r="H5" s="20">
        <v>39242.480416666665</v>
      </c>
      <c r="I5" s="19" t="s">
        <v>30</v>
      </c>
      <c r="J5" s="19" t="s">
        <v>17</v>
      </c>
      <c r="K5" s="19">
        <v>-1</v>
      </c>
      <c r="L5" s="30"/>
      <c r="M5" s="30"/>
      <c r="T5">
        <v>19</v>
      </c>
      <c r="U5">
        <v>2</v>
      </c>
      <c r="V5"/>
      <c r="W5"/>
      <c r="X5"/>
      <c r="Y5"/>
    </row>
    <row r="6" spans="2:25" s="19" customFormat="1" ht="12.75">
      <c r="B6" s="21"/>
      <c r="C6" s="22"/>
      <c r="F6" s="20">
        <v>39242.480416666665</v>
      </c>
      <c r="G6" s="20">
        <v>39242.48247685185</v>
      </c>
      <c r="H6" s="20">
        <v>39242.48479166667</v>
      </c>
      <c r="I6" s="19" t="s">
        <v>83</v>
      </c>
      <c r="J6" s="19" t="s">
        <v>17</v>
      </c>
      <c r="K6" s="19">
        <v>2</v>
      </c>
      <c r="L6" s="30"/>
      <c r="M6" s="30"/>
      <c r="T6">
        <v>22</v>
      </c>
      <c r="U6">
        <v>3</v>
      </c>
      <c r="V6">
        <v>18</v>
      </c>
      <c r="W6">
        <v>3</v>
      </c>
      <c r="X6"/>
      <c r="Y6"/>
    </row>
    <row r="7" spans="2:25" s="19" customFormat="1" ht="12.75">
      <c r="B7" s="21"/>
      <c r="C7" s="22"/>
      <c r="F7" s="20">
        <v>39242.48479166667</v>
      </c>
      <c r="G7" s="20">
        <v>39242.4871875</v>
      </c>
      <c r="H7" s="20">
        <v>39242.48880787037</v>
      </c>
      <c r="I7" s="19" t="s">
        <v>83</v>
      </c>
      <c r="J7" s="19" t="s">
        <v>17</v>
      </c>
      <c r="K7" s="19">
        <v>2</v>
      </c>
      <c r="L7" s="30"/>
      <c r="M7" s="30"/>
      <c r="T7">
        <v>23</v>
      </c>
      <c r="U7">
        <v>3</v>
      </c>
      <c r="V7">
        <v>17</v>
      </c>
      <c r="W7">
        <v>3</v>
      </c>
      <c r="X7"/>
      <c r="Y7"/>
    </row>
    <row r="8" spans="2:25" s="19" customFormat="1" ht="12.75">
      <c r="B8" s="21"/>
      <c r="C8" s="22"/>
      <c r="F8" s="20">
        <v>39242.48880787037</v>
      </c>
      <c r="G8" s="20">
        <v>39242.49543981482</v>
      </c>
      <c r="H8" s="20">
        <v>39242.49548611111</v>
      </c>
      <c r="I8" s="19" t="s">
        <v>78</v>
      </c>
      <c r="J8" s="19" t="s">
        <v>15</v>
      </c>
      <c r="K8" s="19">
        <v>-1</v>
      </c>
      <c r="L8" s="30"/>
      <c r="M8" s="30"/>
      <c r="T8">
        <v>16</v>
      </c>
      <c r="U8">
        <v>3</v>
      </c>
      <c r="V8"/>
      <c r="W8"/>
      <c r="X8"/>
      <c r="Y8"/>
    </row>
    <row r="9" spans="2:25" s="19" customFormat="1" ht="12.75">
      <c r="B9" s="21"/>
      <c r="C9" s="22"/>
      <c r="F9" s="20">
        <v>39242.49548611111</v>
      </c>
      <c r="G9" s="20">
        <v>39242.49759259259</v>
      </c>
      <c r="H9" s="20">
        <v>39242.50009259259</v>
      </c>
      <c r="I9" s="19" t="s">
        <v>77</v>
      </c>
      <c r="J9" s="19" t="s">
        <v>17</v>
      </c>
      <c r="K9" s="19">
        <v>2</v>
      </c>
      <c r="L9" s="30"/>
      <c r="M9" s="30"/>
      <c r="T9">
        <v>24</v>
      </c>
      <c r="U9">
        <v>3</v>
      </c>
      <c r="V9">
        <v>15</v>
      </c>
      <c r="W9">
        <v>3</v>
      </c>
      <c r="X9">
        <v>14</v>
      </c>
      <c r="Y9">
        <v>3</v>
      </c>
    </row>
    <row r="10" spans="2:25" s="19" customFormat="1" ht="12.75">
      <c r="B10" s="21"/>
      <c r="C10" s="22"/>
      <c r="F10" s="20">
        <v>39242.50009259259</v>
      </c>
      <c r="G10" s="20">
        <v>39242.50267361111</v>
      </c>
      <c r="H10" s="20">
        <v>39242.50802083333</v>
      </c>
      <c r="I10" s="19" t="s">
        <v>28</v>
      </c>
      <c r="J10" s="19" t="s">
        <v>18</v>
      </c>
      <c r="K10" s="19">
        <v>0</v>
      </c>
      <c r="L10" s="30"/>
      <c r="M10" s="30"/>
      <c r="T10">
        <v>25</v>
      </c>
      <c r="U10">
        <v>2</v>
      </c>
      <c r="V10"/>
      <c r="W10"/>
      <c r="X10"/>
      <c r="Y10"/>
    </row>
    <row r="11" spans="2:25" s="19" customFormat="1" ht="12.75">
      <c r="B11" s="21"/>
      <c r="C11" s="22"/>
      <c r="F11" s="20">
        <v>39242.50802083333</v>
      </c>
      <c r="G11" s="20">
        <v>39242.51107638889</v>
      </c>
      <c r="H11" s="20">
        <v>39242.51462962963</v>
      </c>
      <c r="I11" s="19" t="s">
        <v>84</v>
      </c>
      <c r="J11" s="19" t="s">
        <v>17</v>
      </c>
      <c r="K11" s="19">
        <v>-4</v>
      </c>
      <c r="L11" s="30"/>
      <c r="M11" s="30"/>
      <c r="T11">
        <v>18</v>
      </c>
      <c r="U11">
        <v>2</v>
      </c>
      <c r="V11"/>
      <c r="W11"/>
      <c r="X11"/>
      <c r="Y11"/>
    </row>
    <row r="12" spans="2:25" s="19" customFormat="1" ht="12.75">
      <c r="B12" s="21"/>
      <c r="C12" s="22"/>
      <c r="F12" s="20">
        <v>39242.51462962963</v>
      </c>
      <c r="G12" s="20">
        <v>39242.518842592595</v>
      </c>
      <c r="H12" s="20">
        <v>39242.5216087963</v>
      </c>
      <c r="I12" s="19" t="s">
        <v>29</v>
      </c>
      <c r="J12" s="19" t="s">
        <v>18</v>
      </c>
      <c r="K12" s="19">
        <v>1</v>
      </c>
      <c r="L12" s="30"/>
      <c r="M12" s="30"/>
      <c r="T12">
        <v>26</v>
      </c>
      <c r="U12">
        <v>2</v>
      </c>
      <c r="V12">
        <v>17</v>
      </c>
      <c r="W12">
        <v>2</v>
      </c>
      <c r="X12">
        <v>16</v>
      </c>
      <c r="Y12">
        <v>2</v>
      </c>
    </row>
    <row r="13" spans="2:25" s="19" customFormat="1" ht="12.75">
      <c r="B13" s="21"/>
      <c r="C13" s="22"/>
      <c r="F13" s="20">
        <v>39242.5216087963</v>
      </c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21"/>
      <c r="C14" s="22">
        <v>700</v>
      </c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21"/>
      <c r="C15" s="22">
        <v>40</v>
      </c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>
        <v>700</v>
      </c>
      <c r="C16" s="22">
        <v>50</v>
      </c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>
        <v>30</v>
      </c>
      <c r="C17" s="22">
        <v>40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>
        <v>800</v>
      </c>
      <c r="C18" s="22">
        <v>40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50</v>
      </c>
      <c r="C19" s="22">
        <v>60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30</v>
      </c>
      <c r="C20" s="24">
        <v>50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1">
        <v>90</v>
      </c>
      <c r="C21" s="22">
        <v>60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3"/>
      <c r="C22" s="24">
        <v>60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21"/>
      <c r="C23" s="22">
        <v>60</v>
      </c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3.5" thickBot="1">
      <c r="B24" s="34"/>
      <c r="C24" s="35">
        <v>60</v>
      </c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Top="1">
      <c r="B25" s="23">
        <v>100</v>
      </c>
      <c r="C25" s="24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3.5" thickBot="1">
      <c r="B26" s="34">
        <v>120</v>
      </c>
      <c r="C26" s="35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3.5" thickTop="1">
      <c r="B27" s="21"/>
      <c r="C27" s="22"/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21"/>
      <c r="C28" s="2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21"/>
      <c r="C32" s="22"/>
      <c r="F32" s="20"/>
      <c r="J32" s="43" t="s">
        <v>26</v>
      </c>
      <c r="K32" s="44"/>
      <c r="L32" s="45"/>
      <c r="M32" s="46"/>
      <c r="T32"/>
      <c r="U32"/>
      <c r="V32"/>
      <c r="W32"/>
      <c r="X32"/>
      <c r="Y32"/>
    </row>
    <row r="33" spans="2:25" s="19" customFormat="1" ht="17.25" thickBot="1" thickTop="1">
      <c r="B33" s="21"/>
      <c r="C33" s="22"/>
      <c r="F33" s="2"/>
      <c r="G33" s="2"/>
      <c r="H33" s="2"/>
      <c r="I33" s="2"/>
      <c r="J33" s="47" t="str">
        <f>'front cover'!L14</f>
        <v>D</v>
      </c>
      <c r="K33" s="47" t="str">
        <f>'front cover'!M14</f>
        <v>N</v>
      </c>
      <c r="L33" s="47" t="str">
        <f>'front cover'!N14</f>
        <v>K</v>
      </c>
      <c r="M33" s="47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2"/>
      <c r="C34" s="22"/>
      <c r="J34" s="48">
        <f>'front cover'!L15</f>
        <v>-98</v>
      </c>
      <c r="K34" s="48">
        <f>'front cover'!M15</f>
        <v>58</v>
      </c>
      <c r="L34" s="48">
        <f>'front cover'!N15</f>
        <v>-12</v>
      </c>
      <c r="M34" s="48">
        <f>'front cover'!O15</f>
        <v>52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/>
  <dimension ref="B1:Y100"/>
  <sheetViews>
    <sheetView showGridLines="0" zoomScale="95" zoomScaleNormal="95" workbookViewId="0" topLeftCell="A1">
      <selection activeCell="J32" sqref="J32:M34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11</v>
      </c>
      <c r="C2" s="31" t="s">
        <v>12</v>
      </c>
      <c r="F2" s="20">
        <v>39242.522939814815</v>
      </c>
      <c r="G2" s="20">
        <v>39242.525821759256</v>
      </c>
      <c r="H2" s="20">
        <v>39242.52892361111</v>
      </c>
      <c r="I2" s="19" t="s">
        <v>31</v>
      </c>
      <c r="J2" s="19" t="s">
        <v>18</v>
      </c>
      <c r="K2" s="19">
        <v>2</v>
      </c>
      <c r="L2" s="30"/>
      <c r="M2" s="30"/>
      <c r="T2">
        <v>21</v>
      </c>
      <c r="U2">
        <v>3</v>
      </c>
      <c r="V2">
        <v>20</v>
      </c>
      <c r="W2">
        <v>3</v>
      </c>
      <c r="X2"/>
      <c r="Y2"/>
    </row>
    <row r="3" spans="2:25" s="19" customFormat="1" ht="12.75">
      <c r="B3" s="21">
        <f>SUM(B4:B30)</f>
        <v>1490</v>
      </c>
      <c r="C3" s="32">
        <f>SUM(C4:C30)</f>
        <v>950</v>
      </c>
      <c r="F3" s="20">
        <v>39242.52892361111</v>
      </c>
      <c r="G3" s="20">
        <v>39242.53375</v>
      </c>
      <c r="H3" s="20">
        <v>39242.53451388889</v>
      </c>
      <c r="I3" s="19" t="s">
        <v>27</v>
      </c>
      <c r="J3" s="19" t="s">
        <v>16</v>
      </c>
      <c r="K3" s="19">
        <v>0</v>
      </c>
      <c r="L3" s="30"/>
      <c r="M3" s="30"/>
      <c r="T3">
        <v>21</v>
      </c>
      <c r="U3">
        <v>2</v>
      </c>
      <c r="V3"/>
      <c r="W3"/>
      <c r="X3"/>
      <c r="Y3"/>
    </row>
    <row r="4" spans="2:25" s="19" customFormat="1" ht="12.75">
      <c r="B4" s="39"/>
      <c r="C4" s="2"/>
      <c r="F4" s="20">
        <v>39242.53451388889</v>
      </c>
      <c r="G4" s="20">
        <v>39242.54133101852</v>
      </c>
      <c r="H4" s="20">
        <v>39242.54137731482</v>
      </c>
      <c r="I4" s="19" t="s">
        <v>28</v>
      </c>
      <c r="J4" s="19" t="s">
        <v>16</v>
      </c>
      <c r="K4" s="19">
        <v>1</v>
      </c>
      <c r="L4" s="30"/>
      <c r="M4" s="30"/>
      <c r="T4">
        <v>22</v>
      </c>
      <c r="U4">
        <v>2</v>
      </c>
      <c r="V4">
        <v>20</v>
      </c>
      <c r="W4">
        <v>2</v>
      </c>
      <c r="X4">
        <v>19</v>
      </c>
      <c r="Y4">
        <v>2</v>
      </c>
    </row>
    <row r="5" spans="2:25" s="19" customFormat="1" ht="12.75">
      <c r="B5" s="39"/>
      <c r="C5" s="2"/>
      <c r="F5" s="20">
        <v>39242.54137731482</v>
      </c>
      <c r="G5" s="20">
        <v>39242.546006944445</v>
      </c>
      <c r="H5" s="20">
        <v>39242.546064814815</v>
      </c>
      <c r="I5" s="19" t="s">
        <v>77</v>
      </c>
      <c r="J5" s="19" t="s">
        <v>17</v>
      </c>
      <c r="K5" s="19">
        <v>-1</v>
      </c>
      <c r="L5" s="30"/>
      <c r="M5" s="30"/>
      <c r="T5">
        <v>18</v>
      </c>
      <c r="U5">
        <v>2</v>
      </c>
      <c r="V5"/>
      <c r="W5"/>
      <c r="X5"/>
      <c r="Y5"/>
    </row>
    <row r="6" spans="2:25" s="19" customFormat="1" ht="12.75">
      <c r="B6" s="39"/>
      <c r="C6" s="2"/>
      <c r="F6" s="20">
        <v>39242.546064814815</v>
      </c>
      <c r="G6" s="20">
        <v>39242.55023148148</v>
      </c>
      <c r="H6" s="20">
        <v>39242.5502662037</v>
      </c>
      <c r="I6" s="19" t="s">
        <v>77</v>
      </c>
      <c r="J6" s="19" t="s">
        <v>15</v>
      </c>
      <c r="K6" s="19">
        <v>1</v>
      </c>
      <c r="L6" s="30"/>
      <c r="M6" s="30"/>
      <c r="T6">
        <v>23</v>
      </c>
      <c r="U6">
        <v>2</v>
      </c>
      <c r="V6">
        <v>17</v>
      </c>
      <c r="W6">
        <v>2</v>
      </c>
      <c r="X6"/>
      <c r="Y6"/>
    </row>
    <row r="7" spans="2:25" s="19" customFormat="1" ht="12.75">
      <c r="B7" s="39"/>
      <c r="C7" s="2"/>
      <c r="F7" s="20">
        <v>39242.5502662037</v>
      </c>
      <c r="G7" s="20">
        <v>39242.56773148148</v>
      </c>
      <c r="H7" s="20">
        <v>39242.56964120371</v>
      </c>
      <c r="I7" s="19" t="s">
        <v>31</v>
      </c>
      <c r="J7" s="19" t="s">
        <v>16</v>
      </c>
      <c r="K7" s="19">
        <v>2</v>
      </c>
      <c r="L7" s="30"/>
      <c r="M7" s="30"/>
      <c r="T7">
        <v>24</v>
      </c>
      <c r="U7">
        <v>2</v>
      </c>
      <c r="V7">
        <v>16</v>
      </c>
      <c r="W7">
        <v>2</v>
      </c>
      <c r="X7"/>
      <c r="Y7"/>
    </row>
    <row r="8" spans="2:25" s="19" customFormat="1" ht="12.75">
      <c r="B8" s="39"/>
      <c r="C8" s="2"/>
      <c r="F8" s="20">
        <v>39242.56964120371</v>
      </c>
      <c r="G8" s="20">
        <v>39242.570914351854</v>
      </c>
      <c r="H8" s="20">
        <v>39242.573171296295</v>
      </c>
      <c r="I8" s="19" t="s">
        <v>29</v>
      </c>
      <c r="J8" s="19" t="s">
        <v>15</v>
      </c>
      <c r="K8" s="19">
        <v>-1</v>
      </c>
      <c r="L8" s="30"/>
      <c r="M8" s="30"/>
      <c r="T8">
        <v>19</v>
      </c>
      <c r="U8">
        <v>3</v>
      </c>
      <c r="V8"/>
      <c r="W8"/>
      <c r="X8"/>
      <c r="Y8"/>
    </row>
    <row r="9" spans="2:25" s="19" customFormat="1" ht="12.75">
      <c r="B9" s="39"/>
      <c r="C9" s="2"/>
      <c r="F9" s="20">
        <v>39242.573171296295</v>
      </c>
      <c r="G9" s="20">
        <v>39242.57534722222</v>
      </c>
      <c r="H9" s="20">
        <v>39242.577939814815</v>
      </c>
      <c r="I9" s="19" t="s">
        <v>28</v>
      </c>
      <c r="J9" s="19" t="s">
        <v>18</v>
      </c>
      <c r="K9" s="19">
        <v>1</v>
      </c>
      <c r="L9" s="30"/>
      <c r="M9" s="30"/>
      <c r="T9">
        <v>25</v>
      </c>
      <c r="U9">
        <v>3</v>
      </c>
      <c r="V9">
        <v>18</v>
      </c>
      <c r="W9">
        <v>3</v>
      </c>
      <c r="X9"/>
      <c r="Y9"/>
    </row>
    <row r="10" spans="2:25" s="19" customFormat="1" ht="12.75">
      <c r="B10" s="39"/>
      <c r="C10" s="2"/>
      <c r="F10" s="20">
        <v>39242.577939814815</v>
      </c>
      <c r="G10" s="20">
        <v>39242.58111111111</v>
      </c>
      <c r="H10" s="20">
        <v>39242.585625</v>
      </c>
      <c r="I10" s="19" t="s">
        <v>27</v>
      </c>
      <c r="J10" s="19" t="s">
        <v>18</v>
      </c>
      <c r="K10" s="19">
        <v>-1</v>
      </c>
      <c r="L10" s="30"/>
      <c r="M10" s="30"/>
      <c r="T10">
        <v>15</v>
      </c>
      <c r="U10">
        <v>2</v>
      </c>
      <c r="V10"/>
      <c r="W10"/>
      <c r="X10"/>
      <c r="Y10"/>
    </row>
    <row r="11" spans="2:25" s="19" customFormat="1" ht="12.75">
      <c r="B11" s="39"/>
      <c r="C11" s="2"/>
      <c r="F11" s="20">
        <v>39242.585625</v>
      </c>
      <c r="G11" s="20">
        <v>39242.58841435185</v>
      </c>
      <c r="H11" s="20">
        <v>39242.59061342593</v>
      </c>
      <c r="I11" s="19" t="s">
        <v>30</v>
      </c>
      <c r="J11" s="19" t="s">
        <v>18</v>
      </c>
      <c r="K11" s="19">
        <v>-1</v>
      </c>
      <c r="L11" s="30"/>
      <c r="M11" s="30"/>
      <c r="T11">
        <v>14</v>
      </c>
      <c r="U11">
        <v>2</v>
      </c>
      <c r="V11"/>
      <c r="W11"/>
      <c r="X11"/>
      <c r="Y11"/>
    </row>
    <row r="12" spans="2:25" s="19" customFormat="1" ht="12.75">
      <c r="B12" s="39"/>
      <c r="C12" s="2"/>
      <c r="F12" s="20">
        <v>39242.59061342593</v>
      </c>
      <c r="G12" s="20">
        <v>39242.59276620371</v>
      </c>
      <c r="H12" s="20">
        <v>39242.59547453704</v>
      </c>
      <c r="I12" s="19" t="s">
        <v>34</v>
      </c>
      <c r="J12" s="19" t="s">
        <v>16</v>
      </c>
      <c r="K12" s="19">
        <v>0</v>
      </c>
      <c r="L12" s="30"/>
      <c r="M12" s="30"/>
      <c r="T12">
        <v>26</v>
      </c>
      <c r="U12">
        <v>2</v>
      </c>
      <c r="V12"/>
      <c r="W12"/>
      <c r="X12"/>
      <c r="Y12"/>
    </row>
    <row r="13" spans="2:25" s="19" customFormat="1" ht="12.75">
      <c r="B13" s="39"/>
      <c r="C13" s="2"/>
      <c r="F13" s="20">
        <v>39242.59547453704</v>
      </c>
      <c r="G13" s="20">
        <v>39242.59818287037</v>
      </c>
      <c r="H13" s="20">
        <v>39242.59821759259</v>
      </c>
      <c r="I13" s="19" t="s">
        <v>28</v>
      </c>
      <c r="J13" s="19" t="s">
        <v>18</v>
      </c>
      <c r="K13" s="19">
        <v>0</v>
      </c>
      <c r="L13" s="30"/>
      <c r="M13" s="30"/>
      <c r="T13">
        <v>26</v>
      </c>
      <c r="U13">
        <v>3</v>
      </c>
      <c r="V13">
        <v>17</v>
      </c>
      <c r="W13">
        <v>3</v>
      </c>
      <c r="X13"/>
      <c r="Y13"/>
    </row>
    <row r="14" spans="2:25" s="19" customFormat="1" ht="12.75">
      <c r="B14" s="39">
        <v>100</v>
      </c>
      <c r="C14" s="2"/>
      <c r="F14" s="20">
        <v>39242.59821759259</v>
      </c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39">
        <v>100</v>
      </c>
      <c r="C15" s="2"/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39">
        <v>60</v>
      </c>
      <c r="C16" s="2"/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39">
        <v>20</v>
      </c>
      <c r="C17" s="2">
        <v>500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39">
        <v>50</v>
      </c>
      <c r="C18" s="2">
        <v>30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39">
        <v>700</v>
      </c>
      <c r="C19" s="2">
        <v>100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40">
        <v>30</v>
      </c>
      <c r="C20" s="38">
        <v>60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40">
        <v>120</v>
      </c>
      <c r="C21" s="38">
        <v>60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3.5" thickBot="1">
      <c r="B22" s="41">
        <v>100</v>
      </c>
      <c r="C22" s="42"/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3.5" thickTop="1">
      <c r="B23" s="39">
        <v>60</v>
      </c>
      <c r="C23" s="2"/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2.75">
      <c r="B24" s="40">
        <v>60</v>
      </c>
      <c r="C24" s="38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2.75">
      <c r="B25" s="40"/>
      <c r="C25" s="38">
        <v>100</v>
      </c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3.5" thickBot="1">
      <c r="B26" s="41">
        <v>90</v>
      </c>
      <c r="C26" s="42">
        <v>100</v>
      </c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3.5" thickTop="1">
      <c r="B27" s="39"/>
      <c r="C27" s="2"/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39"/>
      <c r="C28" s="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39"/>
      <c r="C29" s="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39"/>
      <c r="C30" s="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39"/>
      <c r="C31" s="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39"/>
      <c r="C32" s="2"/>
      <c r="F32" s="20"/>
      <c r="J32" s="43" t="s">
        <v>26</v>
      </c>
      <c r="K32" s="44"/>
      <c r="L32" s="45"/>
      <c r="M32" s="46"/>
      <c r="T32"/>
      <c r="U32"/>
      <c r="V32"/>
      <c r="W32"/>
      <c r="X32"/>
      <c r="Y32"/>
    </row>
    <row r="33" spans="2:25" s="19" customFormat="1" ht="17.25" thickBot="1" thickTop="1">
      <c r="B33" s="39"/>
      <c r="C33" s="2"/>
      <c r="F33" s="2"/>
      <c r="G33" s="2"/>
      <c r="H33" s="2"/>
      <c r="I33" s="2"/>
      <c r="J33" s="47" t="str">
        <f>'front cover'!L14</f>
        <v>D</v>
      </c>
      <c r="K33" s="47" t="str">
        <f>'front cover'!M14</f>
        <v>N</v>
      </c>
      <c r="L33" s="47" t="str">
        <f>'front cover'!N14</f>
        <v>K</v>
      </c>
      <c r="M33" s="47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"/>
      <c r="C34" s="2"/>
      <c r="J34" s="48">
        <f>'front cover'!L15</f>
        <v>-98</v>
      </c>
      <c r="K34" s="48">
        <f>'front cover'!M15</f>
        <v>58</v>
      </c>
      <c r="L34" s="48">
        <f>'front cover'!N15</f>
        <v>-12</v>
      </c>
      <c r="M34" s="48">
        <f>'front cover'!O15</f>
        <v>52</v>
      </c>
      <c r="T34"/>
      <c r="U34"/>
      <c r="V34"/>
      <c r="W34"/>
      <c r="X34"/>
      <c r="Y34"/>
    </row>
    <row r="35" spans="2:25" ht="13.5" thickTop="1">
      <c r="B35" s="2"/>
      <c r="C35" s="2"/>
      <c r="F35" s="27"/>
      <c r="G35" s="27"/>
      <c r="H35" s="27"/>
      <c r="T35"/>
      <c r="U35"/>
      <c r="V35"/>
      <c r="W35"/>
      <c r="X35"/>
      <c r="Y35"/>
    </row>
    <row r="36" spans="2:25" ht="12.75">
      <c r="B36" s="2"/>
      <c r="C36" s="2"/>
      <c r="F36" s="27"/>
      <c r="G36" s="27"/>
      <c r="H36" s="27"/>
      <c r="T36"/>
      <c r="U36"/>
      <c r="V36"/>
      <c r="W36"/>
      <c r="X36"/>
      <c r="Y36"/>
    </row>
    <row r="37" spans="2:25" ht="12.75">
      <c r="B37" s="2"/>
      <c r="C37" s="2"/>
      <c r="F37" s="27"/>
      <c r="G37" s="27"/>
      <c r="H37" s="27"/>
      <c r="T37"/>
      <c r="U37"/>
      <c r="V37"/>
      <c r="W37"/>
      <c r="X37"/>
      <c r="Y37"/>
    </row>
    <row r="38" spans="2:25" ht="12.75">
      <c r="B38" s="2"/>
      <c r="C38" s="2"/>
      <c r="F38" s="27"/>
      <c r="G38" s="27"/>
      <c r="H38" s="27"/>
      <c r="T38"/>
      <c r="U38"/>
      <c r="V38"/>
      <c r="W38"/>
      <c r="X38"/>
      <c r="Y38"/>
    </row>
    <row r="39" spans="2:25" ht="12.75">
      <c r="B39" s="2"/>
      <c r="C39" s="2"/>
      <c r="F39" s="27"/>
      <c r="G39" s="27"/>
      <c r="H39" s="27"/>
      <c r="T39"/>
      <c r="U39"/>
      <c r="V39"/>
      <c r="W39"/>
      <c r="X39"/>
      <c r="Y39"/>
    </row>
    <row r="40" spans="2:25" ht="12.75">
      <c r="B40" s="2"/>
      <c r="C40" s="2"/>
      <c r="F40" s="27"/>
      <c r="G40" s="27"/>
      <c r="H40" s="27"/>
      <c r="T40"/>
      <c r="U40"/>
      <c r="V40"/>
      <c r="W40"/>
      <c r="X40"/>
      <c r="Y40"/>
    </row>
    <row r="41" spans="2:25" ht="12.75">
      <c r="B41" s="2"/>
      <c r="C41" s="2"/>
      <c r="F41" s="27"/>
      <c r="G41" s="27"/>
      <c r="H41" s="27"/>
      <c r="T41"/>
      <c r="U41"/>
      <c r="V41"/>
      <c r="W41"/>
      <c r="X41"/>
      <c r="Y41"/>
    </row>
    <row r="42" spans="2:25" ht="12.75">
      <c r="B42" s="2"/>
      <c r="C42" s="2"/>
      <c r="F42" s="27"/>
      <c r="G42" s="27"/>
      <c r="H42" s="27"/>
      <c r="T42"/>
      <c r="U42"/>
      <c r="V42"/>
      <c r="W42"/>
      <c r="X42"/>
      <c r="Y42"/>
    </row>
    <row r="43" spans="2:25" ht="12.75">
      <c r="B43" s="2"/>
      <c r="C43" s="2"/>
      <c r="F43" s="27"/>
      <c r="G43" s="27"/>
      <c r="H43" s="27"/>
      <c r="T43"/>
      <c r="U43"/>
      <c r="V43"/>
      <c r="W43"/>
      <c r="X43"/>
      <c r="Y43"/>
    </row>
    <row r="44" spans="2:25" ht="12.75">
      <c r="B44" s="2"/>
      <c r="C44" s="2"/>
      <c r="F44" s="27"/>
      <c r="G44" s="27"/>
      <c r="H44" s="27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"/>
  <dimension ref="B1:Y100"/>
  <sheetViews>
    <sheetView showGridLines="0" zoomScale="95" zoomScaleNormal="95" workbookViewId="0" topLeftCell="A1">
      <selection activeCell="K32" sqref="K32:M32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6</v>
      </c>
      <c r="C2" s="31" t="s">
        <v>7</v>
      </c>
      <c r="F2" s="20">
        <v>39242.59861111111</v>
      </c>
      <c r="G2" s="20">
        <v>39242.602997685186</v>
      </c>
      <c r="H2" s="20">
        <v>39242.60627314815</v>
      </c>
      <c r="I2" s="19" t="s">
        <v>79</v>
      </c>
      <c r="J2" s="19" t="s">
        <v>15</v>
      </c>
      <c r="K2" s="19">
        <v>-1</v>
      </c>
      <c r="L2" s="30"/>
      <c r="M2" s="30"/>
      <c r="T2">
        <v>20</v>
      </c>
      <c r="U2">
        <v>3</v>
      </c>
      <c r="V2"/>
      <c r="W2"/>
      <c r="X2"/>
      <c r="Y2"/>
    </row>
    <row r="3" spans="2:25" s="19" customFormat="1" ht="12.75">
      <c r="B3" s="21">
        <f>SUM(B4:B30)</f>
        <v>1220</v>
      </c>
      <c r="C3" s="32">
        <f>SUM(C4:C30)</f>
        <v>1770</v>
      </c>
      <c r="F3" s="20">
        <v>39242.60627314815</v>
      </c>
      <c r="G3" s="20">
        <v>39242.608078703706</v>
      </c>
      <c r="H3" s="20">
        <v>39242.61001157408</v>
      </c>
      <c r="I3" s="19" t="s">
        <v>28</v>
      </c>
      <c r="J3" s="19" t="s">
        <v>15</v>
      </c>
      <c r="K3" s="19">
        <v>2</v>
      </c>
      <c r="L3" s="30"/>
      <c r="M3" s="30"/>
      <c r="T3">
        <v>21</v>
      </c>
      <c r="U3">
        <v>2</v>
      </c>
      <c r="V3">
        <v>20</v>
      </c>
      <c r="W3">
        <v>2</v>
      </c>
      <c r="X3"/>
      <c r="Y3"/>
    </row>
    <row r="4" spans="2:25" s="19" customFormat="1" ht="12.75">
      <c r="B4" s="21"/>
      <c r="C4" s="22"/>
      <c r="F4" s="20">
        <v>39242.61001157408</v>
      </c>
      <c r="G4" s="20">
        <v>39242.61255787037</v>
      </c>
      <c r="H4" s="20">
        <v>39242.61604166667</v>
      </c>
      <c r="I4" s="19" t="s">
        <v>34</v>
      </c>
      <c r="J4" s="19" t="s">
        <v>18</v>
      </c>
      <c r="K4" s="19">
        <v>0</v>
      </c>
      <c r="L4" s="30"/>
      <c r="M4" s="30"/>
      <c r="T4">
        <v>22</v>
      </c>
      <c r="U4">
        <v>3</v>
      </c>
      <c r="V4"/>
      <c r="W4"/>
      <c r="X4"/>
      <c r="Y4"/>
    </row>
    <row r="5" spans="2:25" s="19" customFormat="1" ht="12.75">
      <c r="B5" s="21"/>
      <c r="C5" s="22"/>
      <c r="F5" s="20">
        <v>39242.61604166667</v>
      </c>
      <c r="G5" s="20">
        <v>39242.61814814815</v>
      </c>
      <c r="H5" s="20">
        <v>39242.62099537037</v>
      </c>
      <c r="I5" s="19" t="s">
        <v>82</v>
      </c>
      <c r="J5" s="19" t="s">
        <v>16</v>
      </c>
      <c r="K5" s="19">
        <v>-1</v>
      </c>
      <c r="L5" s="30"/>
      <c r="M5" s="30"/>
      <c r="T5">
        <v>19</v>
      </c>
      <c r="U5">
        <v>2</v>
      </c>
      <c r="V5"/>
      <c r="W5"/>
      <c r="X5"/>
      <c r="Y5"/>
    </row>
    <row r="6" spans="2:25" s="19" customFormat="1" ht="12.75">
      <c r="B6" s="21"/>
      <c r="C6" s="22"/>
      <c r="F6" s="20">
        <v>39242.62099537037</v>
      </c>
      <c r="G6" s="20">
        <v>39242.622511574074</v>
      </c>
      <c r="H6" s="20">
        <v>39242.625810185185</v>
      </c>
      <c r="I6" s="19" t="s">
        <v>33</v>
      </c>
      <c r="J6" s="19" t="s">
        <v>15</v>
      </c>
      <c r="K6" s="19">
        <v>0</v>
      </c>
      <c r="L6" s="30"/>
      <c r="M6" s="30"/>
      <c r="T6">
        <v>22</v>
      </c>
      <c r="U6">
        <v>2</v>
      </c>
      <c r="V6"/>
      <c r="W6"/>
      <c r="X6"/>
      <c r="Y6"/>
    </row>
    <row r="7" spans="2:25" s="19" customFormat="1" ht="12.75">
      <c r="B7" s="21"/>
      <c r="C7" s="22"/>
      <c r="F7" s="20">
        <v>39242.625810185185</v>
      </c>
      <c r="G7" s="20">
        <v>39242.62966435185</v>
      </c>
      <c r="H7" s="20">
        <v>39242.63159722222</v>
      </c>
      <c r="I7" s="19" t="s">
        <v>88</v>
      </c>
      <c r="J7" s="19" t="s">
        <v>16</v>
      </c>
      <c r="K7" s="19">
        <v>0</v>
      </c>
      <c r="L7" s="30"/>
      <c r="M7" s="30"/>
      <c r="T7">
        <v>23</v>
      </c>
      <c r="U7">
        <v>3</v>
      </c>
      <c r="V7">
        <v>19</v>
      </c>
      <c r="W7">
        <v>3</v>
      </c>
      <c r="X7"/>
      <c r="Y7"/>
    </row>
    <row r="8" spans="2:25" s="19" customFormat="1" ht="12.75">
      <c r="B8" s="21"/>
      <c r="C8" s="22"/>
      <c r="F8" s="20">
        <v>39242.63159722222</v>
      </c>
      <c r="G8" s="20">
        <v>39242.635046296295</v>
      </c>
      <c r="H8" s="20">
        <v>39242.635092592594</v>
      </c>
      <c r="I8" s="19" t="s">
        <v>29</v>
      </c>
      <c r="J8" s="19" t="s">
        <v>15</v>
      </c>
      <c r="K8" s="19">
        <v>3</v>
      </c>
      <c r="L8" s="30"/>
      <c r="M8" s="30"/>
      <c r="T8">
        <v>24</v>
      </c>
      <c r="U8">
        <v>2</v>
      </c>
      <c r="V8">
        <v>18</v>
      </c>
      <c r="W8">
        <v>2</v>
      </c>
      <c r="X8">
        <v>17</v>
      </c>
      <c r="Y8">
        <v>2</v>
      </c>
    </row>
    <row r="9" spans="2:25" s="19" customFormat="1" ht="12.75">
      <c r="B9" s="21"/>
      <c r="C9" s="22"/>
      <c r="F9" s="20">
        <v>39242.635092592594</v>
      </c>
      <c r="G9" s="20">
        <v>39242.63966435185</v>
      </c>
      <c r="H9" s="20">
        <v>39242.645578703705</v>
      </c>
      <c r="I9" s="19" t="s">
        <v>27</v>
      </c>
      <c r="J9" s="19" t="s">
        <v>17</v>
      </c>
      <c r="K9" s="19">
        <v>0</v>
      </c>
      <c r="L9" s="30"/>
      <c r="M9" s="30"/>
      <c r="T9">
        <v>25</v>
      </c>
      <c r="U9">
        <v>2</v>
      </c>
      <c r="V9"/>
      <c r="W9"/>
      <c r="X9"/>
      <c r="Y9"/>
    </row>
    <row r="10" spans="2:25" s="19" customFormat="1" ht="12.75">
      <c r="B10" s="21"/>
      <c r="C10" s="22"/>
      <c r="F10" s="20">
        <v>39242.645578703705</v>
      </c>
      <c r="G10" s="20">
        <v>39242.647685185184</v>
      </c>
      <c r="H10" s="20">
        <v>39242.652546296296</v>
      </c>
      <c r="I10" s="19" t="s">
        <v>32</v>
      </c>
      <c r="J10" s="19" t="s">
        <v>18</v>
      </c>
      <c r="K10" s="19">
        <v>0</v>
      </c>
      <c r="L10" s="30"/>
      <c r="M10" s="30"/>
      <c r="T10">
        <v>26</v>
      </c>
      <c r="U10">
        <v>3</v>
      </c>
      <c r="V10"/>
      <c r="W10"/>
      <c r="X10"/>
      <c r="Y10"/>
    </row>
    <row r="11" spans="2:25" s="19" customFormat="1" ht="12.75">
      <c r="B11" s="21"/>
      <c r="C11" s="22"/>
      <c r="F11" s="20">
        <v>39242.652546296296</v>
      </c>
      <c r="G11" s="20">
        <v>39242.65835648148</v>
      </c>
      <c r="H11" s="20">
        <v>39242.65841435185</v>
      </c>
      <c r="I11" s="19" t="s">
        <v>31</v>
      </c>
      <c r="J11" s="19" t="s">
        <v>15</v>
      </c>
      <c r="K11" s="19">
        <v>1</v>
      </c>
      <c r="L11" s="30"/>
      <c r="M11" s="30"/>
      <c r="T11">
        <v>26</v>
      </c>
      <c r="U11">
        <v>2</v>
      </c>
      <c r="V11">
        <v>16</v>
      </c>
      <c r="W11">
        <v>2</v>
      </c>
      <c r="X11"/>
      <c r="Y11"/>
    </row>
    <row r="12" spans="2:25" s="19" customFormat="1" ht="12.75">
      <c r="B12" s="21"/>
      <c r="C12" s="22"/>
      <c r="F12" s="20">
        <v>39242.65841435185</v>
      </c>
      <c r="G12" s="20">
        <v>39242.66107638889</v>
      </c>
      <c r="H12" s="20">
        <v>39242.664976851855</v>
      </c>
      <c r="I12" s="19" t="s">
        <v>31</v>
      </c>
      <c r="J12" s="19" t="s">
        <v>16</v>
      </c>
      <c r="K12" s="19">
        <v>0</v>
      </c>
      <c r="L12" s="30">
        <v>100</v>
      </c>
      <c r="M12" s="30"/>
      <c r="T12">
        <v>27</v>
      </c>
      <c r="U12">
        <v>3</v>
      </c>
      <c r="V12">
        <v>18</v>
      </c>
      <c r="W12">
        <v>3</v>
      </c>
      <c r="X12"/>
      <c r="Y12"/>
    </row>
    <row r="13" spans="2:25" s="19" customFormat="1" ht="12.75">
      <c r="B13" s="21"/>
      <c r="C13" s="22"/>
      <c r="F13" s="20">
        <v>39242.664976851855</v>
      </c>
      <c r="G13" s="20">
        <v>39242.66863425926</v>
      </c>
      <c r="H13" s="20">
        <v>39242.66868055556</v>
      </c>
      <c r="I13" s="19" t="s">
        <v>28</v>
      </c>
      <c r="J13" s="19" t="s">
        <v>16</v>
      </c>
      <c r="K13" s="19">
        <v>4</v>
      </c>
      <c r="L13" s="30"/>
      <c r="M13" s="30"/>
      <c r="T13">
        <v>28</v>
      </c>
      <c r="U13">
        <v>3</v>
      </c>
      <c r="V13">
        <v>17</v>
      </c>
      <c r="W13">
        <v>3</v>
      </c>
      <c r="X13">
        <v>16</v>
      </c>
      <c r="Y13">
        <v>3</v>
      </c>
    </row>
    <row r="14" spans="2:25" s="19" customFormat="1" ht="12.75">
      <c r="B14" s="21"/>
      <c r="C14" s="22"/>
      <c r="F14" s="20">
        <v>39242.66868055556</v>
      </c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21"/>
      <c r="C15" s="22"/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>
        <v>30</v>
      </c>
      <c r="C16" s="22">
        <v>500</v>
      </c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>
        <v>500</v>
      </c>
      <c r="C17" s="22">
        <v>120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>
        <v>90</v>
      </c>
      <c r="C18" s="22">
        <v>100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100</v>
      </c>
      <c r="C19" s="22">
        <v>500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60</v>
      </c>
      <c r="C20" s="24">
        <v>50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3">
        <v>100</v>
      </c>
      <c r="C21" s="24"/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1">
        <v>40</v>
      </c>
      <c r="C22" s="22">
        <v>90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23"/>
      <c r="C23" s="24">
        <v>180</v>
      </c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3.5" thickBot="1">
      <c r="B24" s="34">
        <v>120</v>
      </c>
      <c r="C24" s="35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Top="1">
      <c r="B25" s="23">
        <v>120</v>
      </c>
      <c r="C25" s="24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2.75">
      <c r="B26" s="21">
        <v>60</v>
      </c>
      <c r="C26" s="22">
        <v>70</v>
      </c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23"/>
      <c r="C27" s="24">
        <v>60</v>
      </c>
      <c r="F27" s="20"/>
      <c r="G27" s="20"/>
      <c r="H27" s="20"/>
      <c r="T27"/>
      <c r="U27"/>
      <c r="V27"/>
      <c r="W27"/>
      <c r="X27"/>
      <c r="Y27"/>
    </row>
    <row r="28" spans="2:25" s="19" customFormat="1" ht="13.5" thickBot="1">
      <c r="B28" s="34"/>
      <c r="C28" s="35">
        <v>100</v>
      </c>
      <c r="F28" s="20"/>
      <c r="G28" s="20"/>
      <c r="H28" s="20"/>
      <c r="T28"/>
      <c r="U28"/>
      <c r="V28"/>
      <c r="W28"/>
      <c r="X28"/>
      <c r="Y28"/>
    </row>
    <row r="29" spans="2:25" s="19" customFormat="1" ht="13.5" thickTop="1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21"/>
      <c r="C32" s="22"/>
      <c r="F32" s="20"/>
      <c r="J32" s="43" t="s">
        <v>26</v>
      </c>
      <c r="K32" s="44"/>
      <c r="L32" s="45"/>
      <c r="M32" s="46"/>
      <c r="T32"/>
      <c r="U32"/>
      <c r="V32"/>
      <c r="W32"/>
      <c r="X32"/>
      <c r="Y32"/>
    </row>
    <row r="33" spans="2:25" s="19" customFormat="1" ht="17.25" thickBot="1" thickTop="1">
      <c r="B33" s="21"/>
      <c r="C33" s="22"/>
      <c r="F33" s="2"/>
      <c r="G33" s="2"/>
      <c r="H33" s="2"/>
      <c r="I33" s="2"/>
      <c r="J33" s="47" t="str">
        <f>'front cover'!L14</f>
        <v>D</v>
      </c>
      <c r="K33" s="47" t="str">
        <f>'front cover'!M14</f>
        <v>N</v>
      </c>
      <c r="L33" s="47" t="str">
        <f>'front cover'!N14</f>
        <v>K</v>
      </c>
      <c r="M33" s="47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2"/>
      <c r="C34" s="22"/>
      <c r="J34" s="48">
        <f>'front cover'!L15</f>
        <v>-97</v>
      </c>
      <c r="K34" s="48">
        <f>'front cover'!M15</f>
        <v>47</v>
      </c>
      <c r="L34" s="48">
        <f>'front cover'!N15</f>
        <v>13</v>
      </c>
      <c r="M34" s="48">
        <f>'front cover'!O15</f>
        <v>37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96"/>
  <sheetViews>
    <sheetView workbookViewId="0" topLeftCell="A1">
      <selection activeCell="E14" sqref="E14"/>
    </sheetView>
  </sheetViews>
  <sheetFormatPr defaultColWidth="9.140625" defaultRowHeight="12.75"/>
  <cols>
    <col min="1" max="1" width="18.140625" style="14" customWidth="1"/>
    <col min="2" max="2" width="12.8515625" style="14" customWidth="1"/>
    <col min="3" max="3" width="16.421875" style="14" customWidth="1"/>
    <col min="4" max="4" width="15.57421875" style="14" customWidth="1"/>
    <col min="5" max="5" width="19.00390625" style="14" customWidth="1"/>
    <col min="6" max="6" width="13.421875" style="14" customWidth="1"/>
    <col min="7" max="7" width="15.57421875" style="14" customWidth="1"/>
    <col min="8" max="10" width="4.8515625" style="14" customWidth="1"/>
    <col min="11" max="12" width="15.57421875" style="14" bestFit="1" customWidth="1"/>
    <col min="13" max="16384" width="9.140625" style="14" customWidth="1"/>
  </cols>
  <sheetData>
    <row r="1" spans="1:2" ht="11.25">
      <c r="A1" s="14" t="s">
        <v>19</v>
      </c>
      <c r="B1" s="13">
        <v>1.6900578703703704</v>
      </c>
    </row>
    <row r="2" spans="1:2" ht="11.25">
      <c r="A2" s="14" t="s">
        <v>20</v>
      </c>
      <c r="B2" s="13">
        <v>0.9865856481481482</v>
      </c>
    </row>
    <row r="3" spans="1:2" ht="11.25">
      <c r="A3" s="14" t="s">
        <v>21</v>
      </c>
      <c r="B3" s="13">
        <v>0.7034722222222222</v>
      </c>
    </row>
    <row r="5" spans="1:2" ht="11.25">
      <c r="A5" s="14" t="s">
        <v>22</v>
      </c>
      <c r="B5" s="14">
        <v>42</v>
      </c>
    </row>
    <row r="6" spans="1:2" ht="11.25">
      <c r="A6" s="14" t="s">
        <v>23</v>
      </c>
      <c r="B6" s="13">
        <v>0.04024305555555556</v>
      </c>
    </row>
    <row r="8" spans="1:6" ht="11.25">
      <c r="A8" s="14" t="s">
        <v>35</v>
      </c>
      <c r="B8" s="14">
        <v>267</v>
      </c>
      <c r="F8" s="15"/>
    </row>
    <row r="9" spans="1:2" ht="11.25">
      <c r="A9" s="14" t="s">
        <v>36</v>
      </c>
      <c r="B9" s="13">
        <v>0.00633101851851852</v>
      </c>
    </row>
    <row r="11" ht="11.25">
      <c r="A11" s="14" t="s">
        <v>37</v>
      </c>
    </row>
    <row r="12" spans="1:2" ht="11.25">
      <c r="A12" s="14" t="s">
        <v>38</v>
      </c>
      <c r="B12" s="13">
        <v>0.00369212962962963</v>
      </c>
    </row>
    <row r="13" spans="1:3" ht="11.25">
      <c r="A13" s="14" t="s">
        <v>39</v>
      </c>
      <c r="B13" s="14" t="s">
        <v>40</v>
      </c>
      <c r="C13" s="14" t="s">
        <v>38</v>
      </c>
    </row>
    <row r="14" spans="1:3" ht="11.25">
      <c r="A14" s="14" t="s">
        <v>6</v>
      </c>
      <c r="B14" s="14">
        <v>46</v>
      </c>
      <c r="C14" s="13">
        <v>0.002789351851851852</v>
      </c>
    </row>
    <row r="15" spans="1:3" ht="11.25">
      <c r="A15" s="14" t="s">
        <v>7</v>
      </c>
      <c r="B15" s="14">
        <v>41</v>
      </c>
      <c r="C15" s="13">
        <v>0.002847222222222222</v>
      </c>
    </row>
    <row r="16" spans="1:3" ht="11.25">
      <c r="A16" s="14" t="s">
        <v>13</v>
      </c>
      <c r="B16" s="14">
        <v>44</v>
      </c>
      <c r="C16" s="13">
        <v>0.0035763888888888894</v>
      </c>
    </row>
    <row r="17" spans="1:3" ht="11.25">
      <c r="A17" s="14" t="s">
        <v>11</v>
      </c>
      <c r="B17" s="14">
        <v>48</v>
      </c>
      <c r="C17" s="13">
        <v>0.003923611111111111</v>
      </c>
    </row>
    <row r="18" spans="1:3" ht="11.25">
      <c r="A18" s="14" t="s">
        <v>14</v>
      </c>
      <c r="B18" s="14">
        <v>44</v>
      </c>
      <c r="C18" s="13">
        <v>0.004143518518518519</v>
      </c>
    </row>
    <row r="19" spans="1:3" ht="11.25">
      <c r="A19" s="14" t="s">
        <v>12</v>
      </c>
      <c r="B19" s="14">
        <v>44</v>
      </c>
      <c r="C19" s="13">
        <v>0.004849537037037037</v>
      </c>
    </row>
    <row r="21" ht="11.25">
      <c r="A21" s="14" t="s">
        <v>41</v>
      </c>
    </row>
    <row r="22" spans="1:2" ht="11.25">
      <c r="A22" s="14" t="s">
        <v>42</v>
      </c>
      <c r="B22" s="13">
        <v>0.0026388888888888885</v>
      </c>
    </row>
    <row r="23" spans="1:3" ht="11.25">
      <c r="A23" s="14" t="s">
        <v>43</v>
      </c>
      <c r="B23" s="14" t="s">
        <v>40</v>
      </c>
      <c r="C23" s="14" t="s">
        <v>42</v>
      </c>
    </row>
    <row r="24" spans="1:3" ht="11.25">
      <c r="A24" s="14" t="s">
        <v>17</v>
      </c>
      <c r="B24" s="14">
        <v>62</v>
      </c>
      <c r="C24" s="13">
        <v>0.0022222222222222222</v>
      </c>
    </row>
    <row r="25" spans="1:3" ht="11.25">
      <c r="A25" s="14" t="s">
        <v>18</v>
      </c>
      <c r="B25" s="14">
        <v>68</v>
      </c>
      <c r="C25" s="13">
        <v>0.002337962962962963</v>
      </c>
    </row>
    <row r="26" spans="1:3" ht="11.25">
      <c r="A26" s="14" t="s">
        <v>16</v>
      </c>
      <c r="B26" s="14">
        <v>60</v>
      </c>
      <c r="C26" s="13">
        <v>0.002905092592592593</v>
      </c>
    </row>
    <row r="27" spans="1:3" ht="11.25">
      <c r="A27" s="14" t="s">
        <v>15</v>
      </c>
      <c r="B27" s="14">
        <v>77</v>
      </c>
      <c r="C27" s="13">
        <v>0.0030208333333333333</v>
      </c>
    </row>
    <row r="29" ht="11.25">
      <c r="A29" s="14" t="s">
        <v>44</v>
      </c>
    </row>
    <row r="30" spans="1:2" ht="11.25">
      <c r="A30" s="14" t="s">
        <v>45</v>
      </c>
      <c r="B30" s="13">
        <v>0.0026388888888888885</v>
      </c>
    </row>
    <row r="31" spans="1:3" ht="11.25">
      <c r="A31" s="14" t="s">
        <v>46</v>
      </c>
      <c r="B31" s="14" t="s">
        <v>47</v>
      </c>
      <c r="C31" s="14" t="s">
        <v>45</v>
      </c>
    </row>
    <row r="32" spans="1:3" ht="11.25">
      <c r="A32" s="14" t="s">
        <v>14</v>
      </c>
      <c r="B32" s="14">
        <v>44</v>
      </c>
      <c r="C32" s="13">
        <v>0.002199074074074074</v>
      </c>
    </row>
    <row r="33" spans="1:3" ht="11.25">
      <c r="A33" s="14" t="s">
        <v>11</v>
      </c>
      <c r="B33" s="14">
        <v>44</v>
      </c>
      <c r="C33" s="13">
        <v>0.0022916666666666667</v>
      </c>
    </row>
    <row r="34" spans="1:3" ht="11.25">
      <c r="A34" s="14" t="s">
        <v>13</v>
      </c>
      <c r="B34" s="14">
        <v>44</v>
      </c>
      <c r="C34" s="13">
        <v>0.0024074074074074076</v>
      </c>
    </row>
    <row r="35" spans="1:3" ht="11.25">
      <c r="A35" s="14" t="s">
        <v>7</v>
      </c>
      <c r="B35" s="14">
        <v>46</v>
      </c>
      <c r="C35" s="13">
        <v>0.0026967592592592594</v>
      </c>
    </row>
    <row r="36" spans="1:3" ht="11.25">
      <c r="A36" s="14" t="s">
        <v>6</v>
      </c>
      <c r="B36" s="14">
        <v>41</v>
      </c>
      <c r="C36" s="13">
        <v>0.003009259259259259</v>
      </c>
    </row>
    <row r="37" spans="1:3" ht="11.25">
      <c r="A37" s="14" t="s">
        <v>12</v>
      </c>
      <c r="B37" s="14">
        <v>48</v>
      </c>
      <c r="C37" s="13">
        <v>0.003194444444444444</v>
      </c>
    </row>
    <row r="39" ht="11.25">
      <c r="A39" s="14" t="s">
        <v>48</v>
      </c>
    </row>
    <row r="40" spans="1:13" ht="11.25">
      <c r="A40" s="14" t="s">
        <v>43</v>
      </c>
      <c r="B40" s="14" t="s">
        <v>49</v>
      </c>
      <c r="C40" s="14" t="s">
        <v>50</v>
      </c>
      <c r="D40" s="14" t="s">
        <v>51</v>
      </c>
      <c r="E40" s="14" t="s">
        <v>52</v>
      </c>
      <c r="F40" s="14" t="s">
        <v>53</v>
      </c>
      <c r="G40" s="14" t="s">
        <v>51</v>
      </c>
      <c r="H40" s="14" t="s">
        <v>54</v>
      </c>
      <c r="I40" s="14" t="s">
        <v>55</v>
      </c>
      <c r="J40" s="14" t="s">
        <v>51</v>
      </c>
      <c r="K40" s="14" t="s">
        <v>56</v>
      </c>
      <c r="L40" s="14" t="s">
        <v>57</v>
      </c>
      <c r="M40" s="14" t="s">
        <v>51</v>
      </c>
    </row>
    <row r="41" spans="1:13" ht="11.25">
      <c r="A41" s="14" t="s">
        <v>16</v>
      </c>
      <c r="B41" s="14">
        <v>44</v>
      </c>
      <c r="C41" s="14">
        <v>11</v>
      </c>
      <c r="D41" s="37">
        <v>0.8</v>
      </c>
      <c r="F41" s="14">
        <v>4</v>
      </c>
      <c r="G41" s="37">
        <v>0</v>
      </c>
      <c r="H41" s="14">
        <v>1</v>
      </c>
      <c r="J41" s="37">
        <v>1</v>
      </c>
      <c r="K41" s="14">
        <v>45</v>
      </c>
      <c r="L41" s="14">
        <v>15</v>
      </c>
      <c r="M41" s="37">
        <v>0.75</v>
      </c>
    </row>
    <row r="42" spans="1:13" ht="11.25">
      <c r="A42" s="14" t="s">
        <v>18</v>
      </c>
      <c r="B42" s="14">
        <v>49</v>
      </c>
      <c r="C42" s="14">
        <v>15</v>
      </c>
      <c r="D42" s="37">
        <v>0.765625</v>
      </c>
      <c r="F42" s="14">
        <v>4</v>
      </c>
      <c r="G42" s="37">
        <v>0</v>
      </c>
      <c r="K42" s="14">
        <v>49</v>
      </c>
      <c r="L42" s="14">
        <v>19</v>
      </c>
      <c r="M42" s="37">
        <v>0.7205882352941176</v>
      </c>
    </row>
    <row r="43" spans="1:13" ht="11.25">
      <c r="A43" s="14" t="s">
        <v>17</v>
      </c>
      <c r="B43" s="14">
        <v>42</v>
      </c>
      <c r="C43" s="14">
        <v>16</v>
      </c>
      <c r="D43" s="37">
        <v>0.7241379310344828</v>
      </c>
      <c r="E43" s="14">
        <v>2</v>
      </c>
      <c r="F43" s="14">
        <v>2</v>
      </c>
      <c r="G43" s="37">
        <v>0.5</v>
      </c>
      <c r="K43" s="14">
        <v>44</v>
      </c>
      <c r="L43" s="14">
        <v>18</v>
      </c>
      <c r="M43" s="37">
        <v>0.7096774193548387</v>
      </c>
    </row>
    <row r="44" spans="1:13" ht="11.25">
      <c r="A44" s="14" t="s">
        <v>15</v>
      </c>
      <c r="B44" s="14">
        <v>47</v>
      </c>
      <c r="C44" s="14">
        <v>27</v>
      </c>
      <c r="D44" s="37">
        <v>0.6351351351351351</v>
      </c>
      <c r="E44" s="14">
        <v>1</v>
      </c>
      <c r="F44" s="14">
        <v>2</v>
      </c>
      <c r="G44" s="37">
        <v>0.3333333333333333</v>
      </c>
      <c r="K44" s="14">
        <v>48</v>
      </c>
      <c r="L44" s="14">
        <v>29</v>
      </c>
      <c r="M44" s="37">
        <v>0.6233766233766234</v>
      </c>
    </row>
    <row r="46" ht="11.25">
      <c r="A46" s="14" t="s">
        <v>58</v>
      </c>
    </row>
    <row r="47" spans="1:10" ht="11.25">
      <c r="A47" s="14" t="s">
        <v>46</v>
      </c>
      <c r="B47" s="14" t="s">
        <v>59</v>
      </c>
      <c r="C47" s="14" t="s">
        <v>60</v>
      </c>
      <c r="D47" s="14" t="s">
        <v>51</v>
      </c>
      <c r="E47" s="14" t="s">
        <v>61</v>
      </c>
      <c r="F47" s="14" t="s">
        <v>62</v>
      </c>
      <c r="G47" s="14" t="s">
        <v>51</v>
      </c>
      <c r="H47" s="14" t="s">
        <v>63</v>
      </c>
      <c r="I47" s="14" t="s">
        <v>64</v>
      </c>
      <c r="J47" s="14" t="s">
        <v>51</v>
      </c>
    </row>
    <row r="48" spans="1:10" ht="11.25">
      <c r="A48" s="14" t="s">
        <v>12</v>
      </c>
      <c r="B48" s="14">
        <v>20</v>
      </c>
      <c r="C48" s="14">
        <v>26</v>
      </c>
      <c r="D48" s="37">
        <v>0.43478260869565216</v>
      </c>
      <c r="E48" s="14">
        <v>1</v>
      </c>
      <c r="G48" s="37">
        <v>1</v>
      </c>
      <c r="I48" s="14">
        <v>1</v>
      </c>
      <c r="J48" s="37">
        <v>0</v>
      </c>
    </row>
    <row r="49" spans="1:7" ht="11.25">
      <c r="A49" s="14" t="s">
        <v>7</v>
      </c>
      <c r="B49" s="14">
        <v>17</v>
      </c>
      <c r="C49" s="14">
        <v>27</v>
      </c>
      <c r="D49" s="37">
        <v>0.38636363636363635</v>
      </c>
      <c r="E49" s="14">
        <v>1</v>
      </c>
      <c r="F49" s="14">
        <v>1</v>
      </c>
      <c r="G49" s="37">
        <v>0.5</v>
      </c>
    </row>
    <row r="50" spans="1:7" ht="11.25">
      <c r="A50" s="14" t="s">
        <v>11</v>
      </c>
      <c r="B50" s="14">
        <v>11</v>
      </c>
      <c r="C50" s="14">
        <v>28</v>
      </c>
      <c r="D50" s="37">
        <v>0.28205128205128205</v>
      </c>
      <c r="E50" s="14">
        <v>3</v>
      </c>
      <c r="F50" s="14">
        <v>2</v>
      </c>
      <c r="G50" s="37">
        <v>0.6</v>
      </c>
    </row>
    <row r="51" spans="1:7" ht="11.25">
      <c r="A51" s="14" t="s">
        <v>14</v>
      </c>
      <c r="B51" s="14">
        <v>11</v>
      </c>
      <c r="C51" s="14">
        <v>32</v>
      </c>
      <c r="D51" s="37">
        <v>0.2558139534883721</v>
      </c>
      <c r="E51" s="14">
        <v>1</v>
      </c>
      <c r="G51" s="37">
        <v>1</v>
      </c>
    </row>
    <row r="52" spans="1:7" ht="11.25">
      <c r="A52" s="14" t="s">
        <v>6</v>
      </c>
      <c r="B52" s="14">
        <v>5</v>
      </c>
      <c r="C52" s="14">
        <v>33</v>
      </c>
      <c r="D52" s="37">
        <v>0.13157894736842105</v>
      </c>
      <c r="E52" s="14">
        <v>3</v>
      </c>
      <c r="G52" s="37">
        <v>1</v>
      </c>
    </row>
    <row r="53" spans="1:7" ht="11.25">
      <c r="A53" s="14" t="s">
        <v>13</v>
      </c>
      <c r="B53" s="14">
        <v>5</v>
      </c>
      <c r="C53" s="14">
        <v>36</v>
      </c>
      <c r="D53" s="37">
        <v>0.12195121951219512</v>
      </c>
      <c r="E53" s="14">
        <v>3</v>
      </c>
      <c r="G53" s="37">
        <v>1</v>
      </c>
    </row>
    <row r="55" ht="11.25">
      <c r="A55" s="14" t="s">
        <v>65</v>
      </c>
    </row>
    <row r="56" spans="1:2" ht="11.25">
      <c r="A56" s="14" t="s">
        <v>66</v>
      </c>
      <c r="B56" s="14">
        <v>4</v>
      </c>
    </row>
    <row r="57" spans="1:2" ht="11.25">
      <c r="A57" s="14" t="s">
        <v>67</v>
      </c>
      <c r="B57" s="14">
        <v>3</v>
      </c>
    </row>
    <row r="58" spans="1:2" ht="11.25">
      <c r="A58" s="14" t="s">
        <v>68</v>
      </c>
      <c r="B58" s="37">
        <v>0.5714285714285714</v>
      </c>
    </row>
    <row r="59" ht="11.25">
      <c r="A59" s="14" t="s">
        <v>69</v>
      </c>
    </row>
    <row r="60" spans="1:6" ht="11.25">
      <c r="A60" s="14" t="s">
        <v>70</v>
      </c>
      <c r="B60" s="14" t="s">
        <v>71</v>
      </c>
      <c r="C60" s="14" t="s">
        <v>72</v>
      </c>
      <c r="D60" s="14" t="s">
        <v>73</v>
      </c>
      <c r="E60" s="14" t="s">
        <v>74</v>
      </c>
      <c r="F60" s="14" t="s">
        <v>75</v>
      </c>
    </row>
    <row r="61" spans="1:6" ht="11.25">
      <c r="A61" s="14" t="s">
        <v>76</v>
      </c>
      <c r="B61" s="14">
        <v>35</v>
      </c>
      <c r="C61" s="37">
        <v>0.13108614232209737</v>
      </c>
      <c r="D61" s="14">
        <v>24</v>
      </c>
      <c r="E61" s="14">
        <v>11</v>
      </c>
      <c r="F61" s="37">
        <v>0.6857142857142857</v>
      </c>
    </row>
    <row r="62" spans="1:6" ht="11.25">
      <c r="A62" s="14" t="s">
        <v>31</v>
      </c>
      <c r="B62" s="14">
        <v>34</v>
      </c>
      <c r="C62" s="37">
        <v>0.12734082397003746</v>
      </c>
      <c r="D62" s="14">
        <v>27</v>
      </c>
      <c r="E62" s="14">
        <v>7</v>
      </c>
      <c r="F62" s="37">
        <v>0.7941176470588235</v>
      </c>
    </row>
    <row r="63" spans="1:6" ht="11.25">
      <c r="A63" s="14" t="s">
        <v>28</v>
      </c>
      <c r="B63" s="14">
        <v>30</v>
      </c>
      <c r="C63" s="37">
        <v>0.11235955056179775</v>
      </c>
      <c r="D63" s="14">
        <v>24</v>
      </c>
      <c r="E63" s="14">
        <v>6</v>
      </c>
      <c r="F63" s="37">
        <v>0.8</v>
      </c>
    </row>
    <row r="64" spans="1:6" ht="11.25">
      <c r="A64" s="14" t="s">
        <v>30</v>
      </c>
      <c r="B64" s="14">
        <v>24</v>
      </c>
      <c r="C64" s="37">
        <v>0.0898876404494382</v>
      </c>
      <c r="D64" s="14">
        <v>15</v>
      </c>
      <c r="E64" s="14">
        <v>9</v>
      </c>
      <c r="F64" s="37">
        <v>0.625</v>
      </c>
    </row>
    <row r="65" spans="1:6" ht="11.25">
      <c r="A65" s="14" t="s">
        <v>29</v>
      </c>
      <c r="B65" s="14">
        <v>19</v>
      </c>
      <c r="C65" s="37">
        <v>0.07116104868913857</v>
      </c>
      <c r="D65" s="14">
        <v>14</v>
      </c>
      <c r="E65" s="14">
        <v>5</v>
      </c>
      <c r="F65" s="37">
        <v>0.7368421052631579</v>
      </c>
    </row>
    <row r="66" spans="1:6" ht="11.25">
      <c r="A66" s="14" t="s">
        <v>27</v>
      </c>
      <c r="B66" s="14">
        <v>17</v>
      </c>
      <c r="C66" s="37">
        <v>0.06367041198501873</v>
      </c>
      <c r="D66" s="14">
        <v>13</v>
      </c>
      <c r="E66" s="14">
        <v>4</v>
      </c>
      <c r="F66" s="37">
        <v>0.7647058823529411</v>
      </c>
    </row>
    <row r="67" spans="1:6" ht="11.25">
      <c r="A67" s="14" t="s">
        <v>77</v>
      </c>
      <c r="B67" s="14">
        <v>15</v>
      </c>
      <c r="C67" s="37">
        <v>0.056179775280898875</v>
      </c>
      <c r="D67" s="14">
        <v>9</v>
      </c>
      <c r="E67" s="14">
        <v>6</v>
      </c>
      <c r="F67" s="37">
        <v>0.6</v>
      </c>
    </row>
    <row r="68" spans="1:6" ht="11.25">
      <c r="A68" s="14" t="s">
        <v>34</v>
      </c>
      <c r="B68" s="14">
        <v>12</v>
      </c>
      <c r="C68" s="37">
        <v>0.0449438202247191</v>
      </c>
      <c r="D68" s="14">
        <v>10</v>
      </c>
      <c r="E68" s="14">
        <v>2</v>
      </c>
      <c r="F68" s="37">
        <v>0.8333333333333334</v>
      </c>
    </row>
    <row r="69" spans="1:6" ht="11.25">
      <c r="A69" s="14" t="s">
        <v>83</v>
      </c>
      <c r="B69" s="14">
        <v>11</v>
      </c>
      <c r="C69" s="37">
        <v>0.04119850187265917</v>
      </c>
      <c r="D69" s="14">
        <v>8</v>
      </c>
      <c r="E69" s="14">
        <v>3</v>
      </c>
      <c r="F69" s="37">
        <v>0.7272727272727273</v>
      </c>
    </row>
    <row r="70" spans="1:6" ht="11.25">
      <c r="A70" s="14" t="s">
        <v>78</v>
      </c>
      <c r="B70" s="14">
        <v>9</v>
      </c>
      <c r="C70" s="37">
        <v>0.033707865168539325</v>
      </c>
      <c r="D70" s="14">
        <v>6</v>
      </c>
      <c r="E70" s="14">
        <v>3</v>
      </c>
      <c r="F70" s="37">
        <v>0.6666666666666666</v>
      </c>
    </row>
    <row r="71" spans="1:6" ht="11.25">
      <c r="A71" s="14" t="s">
        <v>32</v>
      </c>
      <c r="B71" s="14">
        <v>8</v>
      </c>
      <c r="C71" s="37">
        <v>0.0299625468164794</v>
      </c>
      <c r="D71" s="14">
        <v>5</v>
      </c>
      <c r="E71" s="14">
        <v>3</v>
      </c>
      <c r="F71" s="37">
        <v>0.625</v>
      </c>
    </row>
    <row r="72" spans="1:6" ht="11.25">
      <c r="A72" s="14" t="s">
        <v>33</v>
      </c>
      <c r="B72" s="14">
        <v>8</v>
      </c>
      <c r="C72" s="37">
        <v>0.0299625468164794</v>
      </c>
      <c r="D72" s="14">
        <v>8</v>
      </c>
      <c r="F72" s="37">
        <v>1</v>
      </c>
    </row>
    <row r="73" spans="1:6" ht="11.25">
      <c r="A73" s="14" t="s">
        <v>92</v>
      </c>
      <c r="B73" s="14">
        <v>5</v>
      </c>
      <c r="C73" s="37">
        <v>0.018726591760299626</v>
      </c>
      <c r="D73" s="14">
        <v>4</v>
      </c>
      <c r="E73" s="14">
        <v>1</v>
      </c>
      <c r="F73" s="37">
        <v>0.8</v>
      </c>
    </row>
    <row r="74" spans="1:6" ht="11.25">
      <c r="A74" s="14" t="s">
        <v>79</v>
      </c>
      <c r="B74" s="14">
        <v>4</v>
      </c>
      <c r="C74" s="37">
        <v>0.0149812734082397</v>
      </c>
      <c r="D74" s="14">
        <v>2</v>
      </c>
      <c r="E74" s="14">
        <v>2</v>
      </c>
      <c r="F74" s="37">
        <v>0.5</v>
      </c>
    </row>
    <row r="75" spans="1:6" ht="11.25">
      <c r="A75" s="14" t="s">
        <v>88</v>
      </c>
      <c r="B75" s="14">
        <v>3</v>
      </c>
      <c r="C75" s="37">
        <v>0.011235955056179775</v>
      </c>
      <c r="D75" s="14">
        <v>2</v>
      </c>
      <c r="E75" s="14">
        <v>1</v>
      </c>
      <c r="F75" s="37">
        <v>0.6666666666666666</v>
      </c>
    </row>
    <row r="76" spans="1:6" ht="11.25">
      <c r="A76" s="14" t="s">
        <v>81</v>
      </c>
      <c r="B76" s="14">
        <v>3</v>
      </c>
      <c r="C76" s="37">
        <v>0.011235955056179775</v>
      </c>
      <c r="D76" s="14">
        <v>1</v>
      </c>
      <c r="E76" s="14">
        <v>2</v>
      </c>
      <c r="F76" s="37">
        <v>0.3333333333333333</v>
      </c>
    </row>
    <row r="77" spans="1:6" ht="11.25">
      <c r="A77" s="14" t="s">
        <v>85</v>
      </c>
      <c r="B77" s="14">
        <v>3</v>
      </c>
      <c r="C77" s="37">
        <v>0.011235955056179775</v>
      </c>
      <c r="D77" s="14">
        <v>3</v>
      </c>
      <c r="F77" s="37">
        <v>1</v>
      </c>
    </row>
    <row r="78" spans="1:6" ht="11.25">
      <c r="A78" s="14" t="s">
        <v>84</v>
      </c>
      <c r="B78" s="14">
        <v>3</v>
      </c>
      <c r="C78" s="37">
        <v>0.011235955056179775</v>
      </c>
      <c r="E78" s="14">
        <v>3</v>
      </c>
      <c r="F78" s="37">
        <v>0</v>
      </c>
    </row>
    <row r="79" spans="1:6" ht="11.25">
      <c r="A79" s="14" t="s">
        <v>96</v>
      </c>
      <c r="B79" s="14">
        <v>2</v>
      </c>
      <c r="C79" s="37">
        <v>0.00749063670411985</v>
      </c>
      <c r="D79" s="14">
        <v>2</v>
      </c>
      <c r="F79" s="37">
        <v>1</v>
      </c>
    </row>
    <row r="80" spans="1:6" ht="11.25">
      <c r="A80" s="14" t="s">
        <v>86</v>
      </c>
      <c r="B80" s="14">
        <v>2</v>
      </c>
      <c r="C80" s="37">
        <v>0.00749063670411985</v>
      </c>
      <c r="D80" s="14">
        <v>2</v>
      </c>
      <c r="F80" s="37">
        <v>1</v>
      </c>
    </row>
    <row r="81" spans="1:6" ht="11.25">
      <c r="A81" s="14" t="s">
        <v>90</v>
      </c>
      <c r="B81" s="14">
        <v>2</v>
      </c>
      <c r="C81" s="37">
        <v>0.00749063670411985</v>
      </c>
      <c r="D81" s="14">
        <v>1</v>
      </c>
      <c r="E81" s="14">
        <v>1</v>
      </c>
      <c r="F81" s="37">
        <v>0.5</v>
      </c>
    </row>
    <row r="82" spans="1:6" ht="11.25">
      <c r="A82" s="14" t="s">
        <v>87</v>
      </c>
      <c r="B82" s="14">
        <v>2</v>
      </c>
      <c r="C82" s="37">
        <v>0.00749063670411985</v>
      </c>
      <c r="D82" s="14">
        <v>1</v>
      </c>
      <c r="E82" s="14">
        <v>1</v>
      </c>
      <c r="F82" s="37">
        <v>0.5</v>
      </c>
    </row>
    <row r="83" spans="1:6" ht="11.25">
      <c r="A83" s="14" t="s">
        <v>89</v>
      </c>
      <c r="B83" s="14">
        <v>2</v>
      </c>
      <c r="C83" s="37">
        <v>0.00749063670411985</v>
      </c>
      <c r="E83" s="14">
        <v>2</v>
      </c>
      <c r="F83" s="37">
        <v>0</v>
      </c>
    </row>
    <row r="84" spans="1:6" ht="11.25">
      <c r="A84" s="14" t="s">
        <v>82</v>
      </c>
      <c r="B84" s="14">
        <v>2</v>
      </c>
      <c r="C84" s="37">
        <v>0.00749063670411985</v>
      </c>
      <c r="E84" s="14">
        <v>2</v>
      </c>
      <c r="F84" s="37">
        <v>0</v>
      </c>
    </row>
    <row r="85" spans="1:6" ht="11.25">
      <c r="A85" s="14" t="s">
        <v>80</v>
      </c>
      <c r="B85" s="14">
        <v>1</v>
      </c>
      <c r="C85" s="37">
        <v>0.003745318352059925</v>
      </c>
      <c r="D85" s="14">
        <v>1</v>
      </c>
      <c r="F85" s="37">
        <v>1</v>
      </c>
    </row>
    <row r="86" spans="1:6" ht="11.25">
      <c r="A86" s="14" t="s">
        <v>99</v>
      </c>
      <c r="B86" s="14">
        <v>1</v>
      </c>
      <c r="C86" s="37">
        <v>0.003745318352059925</v>
      </c>
      <c r="D86" s="14">
        <v>1</v>
      </c>
      <c r="F86" s="37">
        <v>1</v>
      </c>
    </row>
    <row r="87" spans="1:6" ht="11.25">
      <c r="A87" s="14" t="s">
        <v>101</v>
      </c>
      <c r="B87" s="14">
        <v>1</v>
      </c>
      <c r="C87" s="37">
        <v>0.003745318352059925</v>
      </c>
      <c r="D87" s="14">
        <v>1</v>
      </c>
      <c r="F87" s="37">
        <v>1</v>
      </c>
    </row>
    <row r="88" spans="1:6" ht="11.25">
      <c r="A88" s="14" t="s">
        <v>103</v>
      </c>
      <c r="B88" s="14">
        <v>1</v>
      </c>
      <c r="C88" s="37">
        <v>0.003745318352059925</v>
      </c>
      <c r="D88" s="14">
        <v>1</v>
      </c>
      <c r="F88" s="37">
        <v>1</v>
      </c>
    </row>
    <row r="89" spans="1:6" ht="11.25">
      <c r="A89" s="14" t="s">
        <v>104</v>
      </c>
      <c r="B89" s="14">
        <v>1</v>
      </c>
      <c r="C89" s="37">
        <v>0.003745318352059925</v>
      </c>
      <c r="D89" s="14">
        <v>1</v>
      </c>
      <c r="F89" s="37">
        <v>1</v>
      </c>
    </row>
    <row r="90" spans="1:6" ht="11.25">
      <c r="A90" s="14" t="s">
        <v>91</v>
      </c>
      <c r="B90" s="14">
        <v>1</v>
      </c>
      <c r="C90" s="37">
        <v>0.003745318352059925</v>
      </c>
      <c r="E90" s="14">
        <v>1</v>
      </c>
      <c r="F90" s="37">
        <v>0</v>
      </c>
    </row>
    <row r="91" spans="1:6" ht="11.25">
      <c r="A91" s="14" t="s">
        <v>95</v>
      </c>
      <c r="B91" s="14">
        <v>1</v>
      </c>
      <c r="C91" s="37">
        <v>0.003745318352059925</v>
      </c>
      <c r="E91" s="14">
        <v>1</v>
      </c>
      <c r="F91" s="37">
        <v>0</v>
      </c>
    </row>
    <row r="92" spans="1:6" ht="11.25">
      <c r="A92" s="14" t="s">
        <v>94</v>
      </c>
      <c r="B92" s="14">
        <v>1</v>
      </c>
      <c r="C92" s="37">
        <v>0.003745318352059925</v>
      </c>
      <c r="E92" s="14">
        <v>1</v>
      </c>
      <c r="F92" s="37">
        <v>0</v>
      </c>
    </row>
    <row r="93" spans="1:6" ht="11.25">
      <c r="A93" s="14" t="s">
        <v>98</v>
      </c>
      <c r="B93" s="14">
        <v>1</v>
      </c>
      <c r="C93" s="37">
        <v>0.003745318352059925</v>
      </c>
      <c r="E93" s="14">
        <v>1</v>
      </c>
      <c r="F93" s="37">
        <v>0</v>
      </c>
    </row>
    <row r="94" spans="1:6" ht="11.25">
      <c r="A94" s="14" t="s">
        <v>93</v>
      </c>
      <c r="B94" s="14">
        <v>1</v>
      </c>
      <c r="C94" s="37">
        <v>0.003745318352059925</v>
      </c>
      <c r="E94" s="14">
        <v>1</v>
      </c>
      <c r="F94" s="37">
        <v>0</v>
      </c>
    </row>
    <row r="95" spans="1:6" ht="11.25">
      <c r="A95" s="14" t="s">
        <v>100</v>
      </c>
      <c r="B95" s="14">
        <v>1</v>
      </c>
      <c r="C95" s="37">
        <v>0.003745318352059925</v>
      </c>
      <c r="E95" s="14">
        <v>1</v>
      </c>
      <c r="F95" s="37">
        <v>0</v>
      </c>
    </row>
    <row r="96" spans="1:6" ht="11.25">
      <c r="A96" s="14" t="s">
        <v>102</v>
      </c>
      <c r="B96" s="14">
        <v>1</v>
      </c>
      <c r="C96" s="37">
        <v>0.003745318352059925</v>
      </c>
      <c r="E96" s="14">
        <v>1</v>
      </c>
      <c r="F96" s="37">
        <v>0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"/>
  <dimension ref="B1:Y100"/>
  <sheetViews>
    <sheetView showGridLines="0" zoomScale="110" zoomScaleNormal="110" workbookViewId="0" topLeftCell="A1">
      <selection activeCell="J28" sqref="J28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13</v>
      </c>
      <c r="C2" s="31" t="s">
        <v>14</v>
      </c>
      <c r="F2" s="20">
        <v>39242.67398148148</v>
      </c>
      <c r="G2" s="20">
        <v>39242.67403935185</v>
      </c>
      <c r="H2" s="20">
        <v>39242.67700231481</v>
      </c>
      <c r="I2" s="19" t="s">
        <v>27</v>
      </c>
      <c r="J2" s="19" t="s">
        <v>15</v>
      </c>
      <c r="K2" s="19">
        <v>0</v>
      </c>
      <c r="L2" s="30"/>
      <c r="M2" s="30"/>
      <c r="T2">
        <v>21</v>
      </c>
      <c r="U2">
        <v>2</v>
      </c>
      <c r="V2"/>
      <c r="W2"/>
      <c r="X2"/>
      <c r="Y2"/>
    </row>
    <row r="3" spans="2:25" s="19" customFormat="1" ht="12.75">
      <c r="B3" s="21">
        <f>SUM(B4:B30)</f>
        <v>1300</v>
      </c>
      <c r="C3" s="32">
        <f>SUM(C4:C30)</f>
        <v>1560</v>
      </c>
      <c r="F3" s="20">
        <v>39242.67700231481</v>
      </c>
      <c r="G3" s="20">
        <v>39242.68184027778</v>
      </c>
      <c r="H3" s="20">
        <v>39242.68188657407</v>
      </c>
      <c r="I3" s="19" t="s">
        <v>32</v>
      </c>
      <c r="J3" s="19" t="s">
        <v>15</v>
      </c>
      <c r="K3" s="19">
        <v>1</v>
      </c>
      <c r="L3" s="30"/>
      <c r="M3" s="30"/>
      <c r="T3">
        <v>22</v>
      </c>
      <c r="U3">
        <v>2</v>
      </c>
      <c r="V3">
        <v>20</v>
      </c>
      <c r="W3">
        <v>2</v>
      </c>
      <c r="X3"/>
      <c r="Y3"/>
    </row>
    <row r="4" spans="2:25" s="19" customFormat="1" ht="12.75">
      <c r="B4" s="21"/>
      <c r="C4" s="22"/>
      <c r="F4" s="20">
        <v>39242.68188657407</v>
      </c>
      <c r="G4" s="20">
        <v>39242.683645833335</v>
      </c>
      <c r="H4" s="20">
        <v>39242.687048611115</v>
      </c>
      <c r="I4" s="19" t="s">
        <v>28</v>
      </c>
      <c r="J4" s="19" t="s">
        <v>16</v>
      </c>
      <c r="K4" s="19">
        <v>0</v>
      </c>
      <c r="L4" s="30"/>
      <c r="M4" s="30"/>
      <c r="T4">
        <v>22</v>
      </c>
      <c r="U4">
        <v>3</v>
      </c>
      <c r="V4"/>
      <c r="W4"/>
      <c r="X4"/>
      <c r="Y4"/>
    </row>
    <row r="5" spans="2:25" s="19" customFormat="1" ht="12.75">
      <c r="B5" s="21"/>
      <c r="C5" s="22"/>
      <c r="F5" s="20">
        <v>39242.687048611115</v>
      </c>
      <c r="G5" s="20">
        <v>39242.69107638889</v>
      </c>
      <c r="H5" s="20">
        <v>39242.69564814815</v>
      </c>
      <c r="I5" s="19" t="s">
        <v>31</v>
      </c>
      <c r="J5" s="19" t="s">
        <v>18</v>
      </c>
      <c r="K5" s="19">
        <v>0</v>
      </c>
      <c r="L5" s="30"/>
      <c r="M5" s="30"/>
      <c r="T5">
        <v>23</v>
      </c>
      <c r="U5">
        <v>2</v>
      </c>
      <c r="V5"/>
      <c r="W5"/>
      <c r="X5"/>
      <c r="Y5"/>
    </row>
    <row r="6" spans="2:25" s="19" customFormat="1" ht="12.75">
      <c r="B6" s="21"/>
      <c r="C6" s="22"/>
      <c r="F6" s="20">
        <v>39242.69564814815</v>
      </c>
      <c r="G6" s="20">
        <v>39242.701574074075</v>
      </c>
      <c r="H6" s="20">
        <v>39242.70162037037</v>
      </c>
      <c r="I6" s="19" t="s">
        <v>30</v>
      </c>
      <c r="J6" s="19" t="s">
        <v>18</v>
      </c>
      <c r="K6" s="19">
        <v>-1</v>
      </c>
      <c r="L6" s="30"/>
      <c r="M6" s="30"/>
      <c r="T6">
        <v>20</v>
      </c>
      <c r="U6">
        <v>3</v>
      </c>
      <c r="V6"/>
      <c r="W6"/>
      <c r="X6"/>
      <c r="Y6"/>
    </row>
    <row r="7" spans="2:25" s="19" customFormat="1" ht="12.75">
      <c r="B7" s="21"/>
      <c r="C7" s="22"/>
      <c r="F7" s="20">
        <v>39242.70162037037</v>
      </c>
      <c r="G7" s="20">
        <v>39242.704351851855</v>
      </c>
      <c r="H7" s="20">
        <v>39242.707337962966</v>
      </c>
      <c r="I7" s="19" t="s">
        <v>31</v>
      </c>
      <c r="J7" s="19" t="s">
        <v>15</v>
      </c>
      <c r="K7" s="19">
        <v>2</v>
      </c>
      <c r="L7" s="30"/>
      <c r="M7" s="30"/>
      <c r="T7">
        <v>24</v>
      </c>
      <c r="U7">
        <v>2</v>
      </c>
      <c r="V7">
        <v>19</v>
      </c>
      <c r="W7">
        <v>2</v>
      </c>
      <c r="X7">
        <v>18</v>
      </c>
      <c r="Y7">
        <v>2</v>
      </c>
    </row>
    <row r="8" spans="2:25" s="19" customFormat="1" ht="12.75">
      <c r="B8" s="21"/>
      <c r="C8" s="22"/>
      <c r="F8" s="20">
        <v>39242.707337962966</v>
      </c>
      <c r="G8" s="20">
        <v>39242.70960648148</v>
      </c>
      <c r="H8" s="20">
        <v>39242.71251157407</v>
      </c>
      <c r="I8" s="19" t="s">
        <v>31</v>
      </c>
      <c r="J8" s="19" t="s">
        <v>16</v>
      </c>
      <c r="K8" s="19">
        <v>4</v>
      </c>
      <c r="L8" s="30"/>
      <c r="M8" s="30"/>
      <c r="T8">
        <v>25</v>
      </c>
      <c r="U8">
        <v>3</v>
      </c>
      <c r="V8">
        <v>19</v>
      </c>
      <c r="W8">
        <v>3</v>
      </c>
      <c r="X8"/>
      <c r="Y8"/>
    </row>
    <row r="9" spans="2:25" s="19" customFormat="1" ht="12.75">
      <c r="B9" s="21"/>
      <c r="C9" s="22"/>
      <c r="F9" s="20">
        <v>39242.71251157407</v>
      </c>
      <c r="G9" s="20">
        <v>39242.718518518515</v>
      </c>
      <c r="H9" s="20">
        <v>39242.719513888886</v>
      </c>
      <c r="I9" s="19" t="s">
        <v>76</v>
      </c>
      <c r="J9" s="19" t="s">
        <v>18</v>
      </c>
      <c r="K9" s="19">
        <v>0</v>
      </c>
      <c r="L9" s="30"/>
      <c r="M9" s="30"/>
      <c r="T9">
        <v>25</v>
      </c>
      <c r="U9">
        <v>2</v>
      </c>
      <c r="V9"/>
      <c r="W9"/>
      <c r="X9"/>
      <c r="Y9"/>
    </row>
    <row r="10" spans="2:25" s="19" customFormat="1" ht="12.75">
      <c r="B10" s="21"/>
      <c r="C10" s="22"/>
      <c r="F10" s="20">
        <v>39242.719513888886</v>
      </c>
      <c r="G10" s="20">
        <v>39242.72094907407</v>
      </c>
      <c r="H10" s="20">
        <v>39242.72289351852</v>
      </c>
      <c r="I10" s="19" t="s">
        <v>30</v>
      </c>
      <c r="J10" s="19" t="s">
        <v>15</v>
      </c>
      <c r="K10" s="19">
        <v>0</v>
      </c>
      <c r="L10" s="30"/>
      <c r="M10" s="30"/>
      <c r="T10">
        <v>26</v>
      </c>
      <c r="U10">
        <v>2</v>
      </c>
      <c r="V10"/>
      <c r="W10"/>
      <c r="X10"/>
      <c r="Y10"/>
    </row>
    <row r="11" spans="2:25" s="19" customFormat="1" ht="12.75">
      <c r="B11" s="21"/>
      <c r="C11" s="22"/>
      <c r="F11" s="20">
        <v>39242.72289351852</v>
      </c>
      <c r="G11" s="20">
        <v>39242.728159722225</v>
      </c>
      <c r="H11" s="20">
        <v>39242.728217592594</v>
      </c>
      <c r="I11" s="19" t="s">
        <v>31</v>
      </c>
      <c r="J11" s="19" t="s">
        <v>18</v>
      </c>
      <c r="K11" s="19">
        <v>-1</v>
      </c>
      <c r="L11" s="30"/>
      <c r="M11" s="30"/>
      <c r="T11">
        <v>18</v>
      </c>
      <c r="U11">
        <v>3</v>
      </c>
      <c r="V11"/>
      <c r="W11"/>
      <c r="X11"/>
      <c r="Y11"/>
    </row>
    <row r="12" spans="2:25" s="19" customFormat="1" ht="12.75">
      <c r="B12" s="21"/>
      <c r="C12" s="22"/>
      <c r="F12" s="20">
        <v>39242.728217592594</v>
      </c>
      <c r="G12" s="20">
        <v>39242.72974537037</v>
      </c>
      <c r="H12" s="20">
        <v>39242.73076388889</v>
      </c>
      <c r="I12" s="19" t="s">
        <v>29</v>
      </c>
      <c r="J12" s="19" t="s">
        <v>17</v>
      </c>
      <c r="K12" s="19">
        <v>0</v>
      </c>
      <c r="L12" s="30"/>
      <c r="M12" s="30"/>
      <c r="T12">
        <v>27</v>
      </c>
      <c r="U12">
        <v>3</v>
      </c>
      <c r="V12"/>
      <c r="W12"/>
      <c r="X12"/>
      <c r="Y12"/>
    </row>
    <row r="13" spans="2:25" s="19" customFormat="1" ht="12.75">
      <c r="B13" s="21"/>
      <c r="C13" s="22"/>
      <c r="F13" s="20">
        <v>39242.73076388889</v>
      </c>
      <c r="G13" s="20">
        <v>39242.73438657408</v>
      </c>
      <c r="H13" s="20">
        <v>39242.73719907407</v>
      </c>
      <c r="I13" s="19" t="s">
        <v>90</v>
      </c>
      <c r="J13" s="19" t="s">
        <v>17</v>
      </c>
      <c r="K13" s="19">
        <v>-1</v>
      </c>
      <c r="L13" s="30"/>
      <c r="M13" s="30"/>
      <c r="T13">
        <v>17</v>
      </c>
      <c r="U13">
        <v>2</v>
      </c>
      <c r="V13"/>
      <c r="W13"/>
      <c r="X13"/>
      <c r="Y13"/>
    </row>
    <row r="14" spans="2:25" s="19" customFormat="1" ht="12.75">
      <c r="B14" s="21"/>
      <c r="C14" s="22">
        <v>500</v>
      </c>
      <c r="F14" s="20">
        <v>39242.73719907407</v>
      </c>
      <c r="G14" s="20">
        <v>39242.740219907406</v>
      </c>
      <c r="H14" s="20">
        <v>39242.74653935185</v>
      </c>
      <c r="I14" s="19" t="s">
        <v>93</v>
      </c>
      <c r="J14" s="19" t="s">
        <v>16</v>
      </c>
      <c r="K14" s="19">
        <v>-1</v>
      </c>
      <c r="L14" s="30"/>
      <c r="M14" s="30"/>
      <c r="T14">
        <v>16</v>
      </c>
      <c r="U14">
        <v>2</v>
      </c>
      <c r="V14"/>
      <c r="W14"/>
      <c r="X14"/>
      <c r="Y14"/>
    </row>
    <row r="15" spans="2:25" s="19" customFormat="1" ht="12.75">
      <c r="B15" s="21"/>
      <c r="C15" s="22">
        <v>190</v>
      </c>
      <c r="F15" s="20">
        <v>39242.74653935185</v>
      </c>
      <c r="G15" s="20">
        <v>39242.75289351852</v>
      </c>
      <c r="H15" s="20">
        <v>39242.75293981482</v>
      </c>
      <c r="I15" s="19" t="s">
        <v>92</v>
      </c>
      <c r="J15" s="19" t="s">
        <v>17</v>
      </c>
      <c r="K15" s="19">
        <v>2</v>
      </c>
      <c r="L15" s="30"/>
      <c r="M15" s="30"/>
      <c r="T15">
        <v>28</v>
      </c>
      <c r="U15">
        <v>3</v>
      </c>
      <c r="V15">
        <v>17</v>
      </c>
      <c r="W15">
        <v>3</v>
      </c>
      <c r="X15"/>
      <c r="Y15"/>
    </row>
    <row r="16" spans="2:25" s="19" customFormat="1" ht="12.75">
      <c r="B16" s="21">
        <v>200</v>
      </c>
      <c r="C16" s="22">
        <v>60</v>
      </c>
      <c r="F16" s="20">
        <v>39242.75293981482</v>
      </c>
      <c r="G16" s="20">
        <v>39242.75699074074</v>
      </c>
      <c r="H16" s="20">
        <v>39242.759351851855</v>
      </c>
      <c r="I16" s="19" t="s">
        <v>76</v>
      </c>
      <c r="J16" s="19" t="s">
        <v>17</v>
      </c>
      <c r="K16" s="19">
        <v>2</v>
      </c>
      <c r="L16" s="30"/>
      <c r="M16" s="30"/>
      <c r="T16">
        <v>29</v>
      </c>
      <c r="U16">
        <v>3</v>
      </c>
      <c r="V16">
        <v>16</v>
      </c>
      <c r="W16">
        <v>3</v>
      </c>
      <c r="X16"/>
      <c r="Y16"/>
    </row>
    <row r="17" spans="2:25" s="19" customFormat="1" ht="12.75">
      <c r="B17" s="21">
        <v>100</v>
      </c>
      <c r="C17" s="22">
        <v>60</v>
      </c>
      <c r="F17" s="20">
        <v>39242.759351851855</v>
      </c>
      <c r="G17" s="20">
        <v>39242.76105324074</v>
      </c>
      <c r="H17" s="20">
        <v>39242.76219907407</v>
      </c>
      <c r="I17" s="19" t="s">
        <v>76</v>
      </c>
      <c r="J17" s="19" t="s">
        <v>17</v>
      </c>
      <c r="K17" s="19">
        <v>3</v>
      </c>
      <c r="L17" s="30">
        <v>100</v>
      </c>
      <c r="M17" s="30"/>
      <c r="T17">
        <v>30</v>
      </c>
      <c r="U17">
        <v>3</v>
      </c>
      <c r="V17">
        <v>15</v>
      </c>
      <c r="W17">
        <v>3</v>
      </c>
      <c r="X17">
        <v>14</v>
      </c>
      <c r="Y17">
        <v>3</v>
      </c>
    </row>
    <row r="18" spans="2:25" s="19" customFormat="1" ht="12.75">
      <c r="B18" s="21">
        <v>500</v>
      </c>
      <c r="C18" s="22">
        <v>100</v>
      </c>
      <c r="F18" s="20">
        <v>39242.76219907407</v>
      </c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60</v>
      </c>
      <c r="C19" s="22">
        <v>120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30</v>
      </c>
      <c r="C20" s="24">
        <v>100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3">
        <v>120</v>
      </c>
      <c r="C21" s="24"/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3">
        <v>70</v>
      </c>
      <c r="C22" s="24">
        <v>100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21">
        <v>60</v>
      </c>
      <c r="C23" s="22"/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3.5" thickBot="1">
      <c r="B24" s="34">
        <v>60</v>
      </c>
      <c r="C24" s="35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Top="1">
      <c r="B25" s="21">
        <v>60</v>
      </c>
      <c r="C25" s="22">
        <v>60</v>
      </c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2.75">
      <c r="B26" s="23">
        <v>40</v>
      </c>
      <c r="C26" s="24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23"/>
      <c r="C27" s="24">
        <v>120</v>
      </c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21"/>
      <c r="C28" s="22">
        <v>30</v>
      </c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21"/>
      <c r="C29" s="22">
        <v>60</v>
      </c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3.5" thickBot="1">
      <c r="B30" s="34"/>
      <c r="C30" s="35">
        <v>60</v>
      </c>
      <c r="F30" s="20"/>
      <c r="L30" s="30"/>
      <c r="M30" s="30"/>
      <c r="T30"/>
      <c r="U30"/>
      <c r="V30"/>
      <c r="W30"/>
      <c r="X30"/>
      <c r="Y30"/>
    </row>
    <row r="31" spans="2:25" s="19" customFormat="1" ht="14.25" thickBot="1" thickTop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21"/>
      <c r="C32" s="22"/>
      <c r="F32" s="20"/>
      <c r="J32" s="43" t="s">
        <v>26</v>
      </c>
      <c r="K32" s="44"/>
      <c r="L32" s="45"/>
      <c r="M32" s="46"/>
      <c r="T32"/>
      <c r="U32"/>
      <c r="V32"/>
      <c r="W32"/>
      <c r="X32"/>
      <c r="Y32"/>
    </row>
    <row r="33" spans="2:25" s="19" customFormat="1" ht="17.25" thickBot="1" thickTop="1">
      <c r="B33" s="21"/>
      <c r="C33" s="22"/>
      <c r="F33" s="2"/>
      <c r="G33" s="2"/>
      <c r="H33" s="2"/>
      <c r="I33" s="2"/>
      <c r="J33" s="47" t="str">
        <f>'front cover'!L14</f>
        <v>D</v>
      </c>
      <c r="K33" s="47" t="str">
        <f>'front cover'!M14</f>
        <v>N</v>
      </c>
      <c r="L33" s="47" t="str">
        <f>'front cover'!N14</f>
        <v>K</v>
      </c>
      <c r="M33" s="47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2"/>
      <c r="C34" s="22"/>
      <c r="J34" s="48">
        <f>'front cover'!L15</f>
        <v>-97</v>
      </c>
      <c r="K34" s="48">
        <f>'front cover'!M15</f>
        <v>47</v>
      </c>
      <c r="L34" s="48">
        <f>'front cover'!N15</f>
        <v>13</v>
      </c>
      <c r="M34" s="48">
        <f>'front cover'!O15</f>
        <v>37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3"/>
  <dimension ref="B1:Y100"/>
  <sheetViews>
    <sheetView showGridLines="0" zoomScale="115" zoomScaleNormal="115" workbookViewId="0" topLeftCell="A1">
      <selection activeCell="I11" sqref="I11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11</v>
      </c>
      <c r="C2" s="31" t="s">
        <v>12</v>
      </c>
      <c r="F2" s="20">
        <v>39242.77778935185</v>
      </c>
      <c r="G2" s="20">
        <v>39242.78077546296</v>
      </c>
      <c r="H2" s="20">
        <v>39242.784155092595</v>
      </c>
      <c r="I2" s="19" t="s">
        <v>28</v>
      </c>
      <c r="J2" s="19" t="s">
        <v>16</v>
      </c>
      <c r="K2" s="19">
        <v>-1</v>
      </c>
      <c r="L2" s="30"/>
      <c r="M2" s="30"/>
      <c r="T2">
        <v>20</v>
      </c>
      <c r="U2">
        <v>3</v>
      </c>
      <c r="V2"/>
      <c r="W2"/>
      <c r="X2"/>
      <c r="Y2"/>
    </row>
    <row r="3" spans="2:25" s="19" customFormat="1" ht="12.75">
      <c r="B3" s="21">
        <f>SUM(B4:B30)</f>
        <v>1720</v>
      </c>
      <c r="C3" s="32">
        <f>SUM(C4:C30)</f>
        <v>2230</v>
      </c>
      <c r="F3" s="20">
        <v>39242.784155092595</v>
      </c>
      <c r="G3" s="20">
        <v>39242.78994212963</v>
      </c>
      <c r="H3" s="20">
        <v>39242.789976851855</v>
      </c>
      <c r="I3" s="19" t="s">
        <v>85</v>
      </c>
      <c r="J3" s="19" t="s">
        <v>17</v>
      </c>
      <c r="K3" s="19">
        <v>0</v>
      </c>
      <c r="L3" s="30">
        <v>100</v>
      </c>
      <c r="M3" s="30"/>
      <c r="T3">
        <v>21</v>
      </c>
      <c r="U3">
        <v>3</v>
      </c>
      <c r="V3">
        <v>19</v>
      </c>
      <c r="W3">
        <v>3</v>
      </c>
      <c r="X3"/>
      <c r="Y3"/>
    </row>
    <row r="4" spans="2:25" s="19" customFormat="1" ht="12.75">
      <c r="B4" s="21"/>
      <c r="C4" s="22"/>
      <c r="F4" s="20">
        <v>39242.789976851855</v>
      </c>
      <c r="G4" s="20">
        <v>39242.791875</v>
      </c>
      <c r="H4" s="20">
        <v>39242.79423611111</v>
      </c>
      <c r="I4" s="19" t="s">
        <v>34</v>
      </c>
      <c r="J4" s="19" t="s">
        <v>15</v>
      </c>
      <c r="K4" s="19">
        <v>0</v>
      </c>
      <c r="L4" s="30"/>
      <c r="M4" s="30"/>
      <c r="T4">
        <v>22</v>
      </c>
      <c r="U4">
        <v>2</v>
      </c>
      <c r="V4"/>
      <c r="W4"/>
      <c r="X4"/>
      <c r="Y4"/>
    </row>
    <row r="5" spans="2:25" s="19" customFormat="1" ht="12.75">
      <c r="B5" s="21"/>
      <c r="C5" s="22"/>
      <c r="F5" s="20">
        <v>39242.79423611111</v>
      </c>
      <c r="G5" s="20">
        <v>39242.79640046296</v>
      </c>
      <c r="H5" s="20">
        <v>39242.800162037034</v>
      </c>
      <c r="I5" s="19" t="s">
        <v>100</v>
      </c>
      <c r="J5" s="19" t="s">
        <v>18</v>
      </c>
      <c r="K5" s="19">
        <v>-1</v>
      </c>
      <c r="L5" s="30"/>
      <c r="M5" s="30"/>
      <c r="T5">
        <v>20</v>
      </c>
      <c r="U5">
        <v>2</v>
      </c>
      <c r="V5"/>
      <c r="W5"/>
      <c r="X5"/>
      <c r="Y5"/>
    </row>
    <row r="6" spans="2:25" s="19" customFormat="1" ht="12.75">
      <c r="B6" s="21"/>
      <c r="C6" s="22"/>
      <c r="F6" s="20">
        <v>39242.800162037034</v>
      </c>
      <c r="G6" s="20">
        <v>39242.80509259259</v>
      </c>
      <c r="H6" s="20">
        <v>39242.83394675926</v>
      </c>
      <c r="I6" s="19" t="s">
        <v>34</v>
      </c>
      <c r="J6" s="19" t="s">
        <v>15</v>
      </c>
      <c r="K6" s="19">
        <v>2</v>
      </c>
      <c r="L6" s="30"/>
      <c r="M6" s="30"/>
      <c r="T6">
        <v>23</v>
      </c>
      <c r="U6">
        <v>2</v>
      </c>
      <c r="V6">
        <v>19</v>
      </c>
      <c r="W6">
        <v>2</v>
      </c>
      <c r="X6"/>
      <c r="Y6"/>
    </row>
    <row r="7" spans="2:25" s="19" customFormat="1" ht="12.75">
      <c r="B7" s="21"/>
      <c r="C7" s="22"/>
      <c r="F7" s="20">
        <v>39242.83394675926</v>
      </c>
      <c r="G7" s="20">
        <v>39242.83553240741</v>
      </c>
      <c r="H7" s="20">
        <v>39242.83931712963</v>
      </c>
      <c r="I7" s="19" t="s">
        <v>30</v>
      </c>
      <c r="J7" s="19" t="s">
        <v>16</v>
      </c>
      <c r="K7" s="19">
        <v>-3</v>
      </c>
      <c r="L7" s="30"/>
      <c r="M7" s="30"/>
      <c r="T7">
        <v>18</v>
      </c>
      <c r="U7">
        <v>3</v>
      </c>
      <c r="V7"/>
      <c r="W7"/>
      <c r="X7"/>
      <c r="Y7"/>
    </row>
    <row r="8" spans="2:25" s="19" customFormat="1" ht="12.75">
      <c r="B8" s="21"/>
      <c r="C8" s="22"/>
      <c r="F8" s="20">
        <v>39242.83931712963</v>
      </c>
      <c r="G8" s="20">
        <v>39242.84133101852</v>
      </c>
      <c r="H8" s="20">
        <v>39242.84479166667</v>
      </c>
      <c r="I8" s="19" t="s">
        <v>30</v>
      </c>
      <c r="J8" s="19" t="s">
        <v>16</v>
      </c>
      <c r="K8" s="19">
        <v>-1</v>
      </c>
      <c r="L8" s="30"/>
      <c r="M8" s="30"/>
      <c r="T8">
        <v>17</v>
      </c>
      <c r="U8">
        <v>3</v>
      </c>
      <c r="V8"/>
      <c r="W8"/>
      <c r="X8"/>
      <c r="Y8"/>
    </row>
    <row r="9" spans="2:25" s="19" customFormat="1" ht="12.75">
      <c r="B9" s="21"/>
      <c r="C9" s="22"/>
      <c r="F9" s="20">
        <v>39242.84479166667</v>
      </c>
      <c r="G9" s="20">
        <v>39242.84832175926</v>
      </c>
      <c r="H9" s="20">
        <v>39242.852847222224</v>
      </c>
      <c r="I9" s="19" t="s">
        <v>31</v>
      </c>
      <c r="J9" s="19" t="s">
        <v>17</v>
      </c>
      <c r="K9" s="19">
        <v>0</v>
      </c>
      <c r="L9" s="30"/>
      <c r="M9" s="30"/>
      <c r="T9">
        <v>24</v>
      </c>
      <c r="U9">
        <v>3</v>
      </c>
      <c r="V9"/>
      <c r="W9"/>
      <c r="X9"/>
      <c r="Y9"/>
    </row>
    <row r="10" spans="2:25" s="19" customFormat="1" ht="12.75">
      <c r="B10" s="21"/>
      <c r="C10" s="22">
        <v>700</v>
      </c>
      <c r="F10" s="20">
        <v>39242.852847222224</v>
      </c>
      <c r="G10" s="20">
        <v>39242.855405092596</v>
      </c>
      <c r="H10" s="20">
        <v>39242.857511574075</v>
      </c>
      <c r="I10" s="19" t="s">
        <v>34</v>
      </c>
      <c r="J10" s="19" t="s">
        <v>16</v>
      </c>
      <c r="K10" s="19">
        <v>1</v>
      </c>
      <c r="L10" s="30"/>
      <c r="M10" s="30"/>
      <c r="T10">
        <v>24</v>
      </c>
      <c r="U10">
        <v>2</v>
      </c>
      <c r="V10">
        <v>18</v>
      </c>
      <c r="W10">
        <v>2</v>
      </c>
      <c r="X10"/>
      <c r="Y10"/>
    </row>
    <row r="11" spans="2:25" s="19" customFormat="1" ht="12.75">
      <c r="B11" s="21"/>
      <c r="C11" s="22">
        <v>60</v>
      </c>
      <c r="F11" s="20">
        <v>39242.857511574075</v>
      </c>
      <c r="G11" s="20">
        <v>39242.86133101852</v>
      </c>
      <c r="H11" s="20">
        <v>39242.86350694444</v>
      </c>
      <c r="I11" s="19" t="s">
        <v>101</v>
      </c>
      <c r="J11" s="19" t="s">
        <v>16</v>
      </c>
      <c r="K11" s="19">
        <v>1</v>
      </c>
      <c r="L11" s="30"/>
      <c r="M11" s="30"/>
      <c r="T11">
        <v>25</v>
      </c>
      <c r="U11">
        <v>2</v>
      </c>
      <c r="V11">
        <v>17</v>
      </c>
      <c r="W11">
        <v>2</v>
      </c>
      <c r="X11">
        <v>16</v>
      </c>
      <c r="Y11">
        <v>2</v>
      </c>
    </row>
    <row r="12" spans="2:25" s="19" customFormat="1" ht="12.75">
      <c r="B12" s="21"/>
      <c r="C12" s="22">
        <v>100</v>
      </c>
      <c r="F12" s="20">
        <v>39242.86350694444</v>
      </c>
      <c r="G12" s="20">
        <v>39242.91599537037</v>
      </c>
      <c r="H12" s="20">
        <v>39242.916041666664</v>
      </c>
      <c r="I12" s="19" t="s">
        <v>28</v>
      </c>
      <c r="J12" s="19" t="s">
        <v>18</v>
      </c>
      <c r="K12" s="19">
        <v>1</v>
      </c>
      <c r="L12" s="30"/>
      <c r="M12" s="30"/>
      <c r="T12">
        <v>26</v>
      </c>
      <c r="U12">
        <v>3</v>
      </c>
      <c r="V12">
        <v>16</v>
      </c>
      <c r="W12">
        <v>3</v>
      </c>
      <c r="X12"/>
      <c r="Y12"/>
    </row>
    <row r="13" spans="2:25" s="19" customFormat="1" ht="12.75">
      <c r="B13" s="21"/>
      <c r="C13" s="22">
        <v>200</v>
      </c>
      <c r="F13" s="20">
        <v>39242.916041666664</v>
      </c>
      <c r="G13" s="20">
        <v>39242.91950231481</v>
      </c>
      <c r="H13" s="20">
        <v>39242.921064814815</v>
      </c>
      <c r="I13" s="19" t="s">
        <v>34</v>
      </c>
      <c r="J13" s="19" t="s">
        <v>16</v>
      </c>
      <c r="K13" s="19">
        <v>-1</v>
      </c>
      <c r="L13" s="30"/>
      <c r="M13" s="30"/>
      <c r="T13">
        <v>15</v>
      </c>
      <c r="U13">
        <v>3</v>
      </c>
      <c r="V13"/>
      <c r="W13"/>
      <c r="X13"/>
      <c r="Y13"/>
    </row>
    <row r="14" spans="2:25" s="19" customFormat="1" ht="12.75">
      <c r="B14" s="21"/>
      <c r="C14" s="22">
        <v>100</v>
      </c>
      <c r="F14" s="20">
        <v>39242.921064814815</v>
      </c>
      <c r="G14" s="20">
        <v>39242.92482638889</v>
      </c>
      <c r="H14" s="20">
        <v>39242.93025462963</v>
      </c>
      <c r="I14" s="19" t="s">
        <v>78</v>
      </c>
      <c r="J14" s="19" t="s">
        <v>16</v>
      </c>
      <c r="K14" s="19">
        <v>-2</v>
      </c>
      <c r="L14" s="30"/>
      <c r="M14" s="30"/>
      <c r="T14">
        <v>14</v>
      </c>
      <c r="U14">
        <v>3</v>
      </c>
      <c r="V14"/>
      <c r="W14"/>
      <c r="X14"/>
      <c r="Y14"/>
    </row>
    <row r="15" spans="2:25" s="19" customFormat="1" ht="12.75">
      <c r="B15" s="21"/>
      <c r="C15" s="22">
        <v>50</v>
      </c>
      <c r="F15" s="20">
        <v>39242.93025462963</v>
      </c>
      <c r="G15" s="20">
        <v>39242.93241898148</v>
      </c>
      <c r="H15" s="20">
        <v>39242.93546296296</v>
      </c>
      <c r="I15" s="19" t="s">
        <v>31</v>
      </c>
      <c r="J15" s="19" t="s">
        <v>18</v>
      </c>
      <c r="K15" s="19">
        <v>0</v>
      </c>
      <c r="L15" s="30"/>
      <c r="M15" s="30"/>
      <c r="T15">
        <v>27</v>
      </c>
      <c r="U15">
        <v>3</v>
      </c>
      <c r="V15"/>
      <c r="W15"/>
      <c r="X15"/>
      <c r="Y15"/>
    </row>
    <row r="16" spans="2:25" s="19" customFormat="1" ht="12.75">
      <c r="B16" s="49">
        <v>500</v>
      </c>
      <c r="C16" s="22">
        <v>30</v>
      </c>
      <c r="F16" s="20">
        <v>39242.93546296296</v>
      </c>
      <c r="G16" s="20">
        <v>39242.93785879629</v>
      </c>
      <c r="H16" s="20">
        <v>39242.94232638889</v>
      </c>
      <c r="I16" s="19" t="s">
        <v>83</v>
      </c>
      <c r="J16" s="19" t="s">
        <v>15</v>
      </c>
      <c r="K16" s="19">
        <v>-4</v>
      </c>
      <c r="L16" s="30"/>
      <c r="M16" s="30"/>
      <c r="T16">
        <v>13</v>
      </c>
      <c r="U16">
        <v>3</v>
      </c>
      <c r="V16"/>
      <c r="W16"/>
      <c r="X16"/>
      <c r="Y16"/>
    </row>
    <row r="17" spans="2:25" s="19" customFormat="1" ht="12.75">
      <c r="B17" s="49">
        <v>500</v>
      </c>
      <c r="C17" s="22">
        <v>100</v>
      </c>
      <c r="F17" s="20">
        <v>39242.94232638889</v>
      </c>
      <c r="G17" s="20">
        <v>39242.94428240741</v>
      </c>
      <c r="H17" s="20">
        <v>39242.94731481482</v>
      </c>
      <c r="I17" s="19" t="s">
        <v>31</v>
      </c>
      <c r="J17" s="19" t="s">
        <v>16</v>
      </c>
      <c r="K17" s="19">
        <v>-2</v>
      </c>
      <c r="L17" s="30"/>
      <c r="M17" s="30"/>
      <c r="T17">
        <v>12</v>
      </c>
      <c r="U17">
        <v>3</v>
      </c>
      <c r="V17"/>
      <c r="W17"/>
      <c r="X17"/>
      <c r="Y17"/>
    </row>
    <row r="18" spans="2:25" s="19" customFormat="1" ht="12.75">
      <c r="B18" s="21">
        <v>30</v>
      </c>
      <c r="C18" s="22">
        <v>300</v>
      </c>
      <c r="F18" s="20">
        <v>39242.94731481482</v>
      </c>
      <c r="G18" s="20">
        <v>39242.95247685185</v>
      </c>
      <c r="H18" s="20">
        <v>39242.952511574076</v>
      </c>
      <c r="I18" s="19" t="s">
        <v>32</v>
      </c>
      <c r="J18" s="19" t="s">
        <v>18</v>
      </c>
      <c r="K18" s="19">
        <v>2</v>
      </c>
      <c r="L18" s="30"/>
      <c r="M18" s="30"/>
      <c r="T18">
        <v>28</v>
      </c>
      <c r="U18">
        <v>3</v>
      </c>
      <c r="V18">
        <v>11</v>
      </c>
      <c r="W18">
        <v>3</v>
      </c>
      <c r="X18">
        <v>10</v>
      </c>
      <c r="Y18">
        <v>3</v>
      </c>
    </row>
    <row r="19" spans="2:25" s="19" customFormat="1" ht="12.75">
      <c r="B19" s="21">
        <v>60</v>
      </c>
      <c r="C19" s="22">
        <v>100</v>
      </c>
      <c r="F19" s="20">
        <v>39242.952511574076</v>
      </c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200</v>
      </c>
      <c r="C20" s="24">
        <v>50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3"/>
      <c r="C21" s="24">
        <v>150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1">
        <v>90</v>
      </c>
      <c r="C22" s="22"/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23">
        <v>90</v>
      </c>
      <c r="C23" s="24"/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2.75">
      <c r="B24" s="21">
        <v>90</v>
      </c>
      <c r="C24" s="22">
        <v>60</v>
      </c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Bot="1">
      <c r="B25" s="50">
        <v>160</v>
      </c>
      <c r="C25" s="35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3.5" thickTop="1">
      <c r="B26" s="23"/>
      <c r="C26" s="24">
        <v>100</v>
      </c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21"/>
      <c r="C27" s="22">
        <v>60</v>
      </c>
      <c r="F27" s="20"/>
      <c r="G27" s="20"/>
      <c r="H27" s="20"/>
      <c r="T27"/>
      <c r="U27"/>
      <c r="V27"/>
      <c r="W27"/>
      <c r="X27"/>
      <c r="Y27"/>
    </row>
    <row r="28" spans="2:25" s="19" customFormat="1" ht="13.5" thickBot="1">
      <c r="B28" s="34"/>
      <c r="C28" s="35">
        <v>70</v>
      </c>
      <c r="F28" s="20"/>
      <c r="G28" s="20"/>
      <c r="H28" s="20"/>
      <c r="T28"/>
      <c r="U28"/>
      <c r="V28"/>
      <c r="W28"/>
      <c r="X28"/>
      <c r="Y28"/>
    </row>
    <row r="29" spans="2:25" s="19" customFormat="1" ht="13.5" thickTop="1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21"/>
      <c r="C32" s="22"/>
      <c r="F32" s="20"/>
      <c r="J32" s="43" t="s">
        <v>26</v>
      </c>
      <c r="K32" s="44"/>
      <c r="L32" s="45"/>
      <c r="M32" s="46"/>
      <c r="T32"/>
      <c r="U32"/>
      <c r="V32"/>
      <c r="W32"/>
      <c r="X32"/>
      <c r="Y32"/>
    </row>
    <row r="33" spans="2:25" s="19" customFormat="1" ht="17.25" thickBot="1" thickTop="1">
      <c r="B33" s="21"/>
      <c r="C33" s="22"/>
      <c r="F33" s="2"/>
      <c r="G33" s="2"/>
      <c r="H33" s="2"/>
      <c r="I33" s="2"/>
      <c r="J33" s="47" t="str">
        <f>'front cover'!L14</f>
        <v>D</v>
      </c>
      <c r="K33" s="47" t="str">
        <f>'front cover'!M14</f>
        <v>N</v>
      </c>
      <c r="L33" s="47" t="str">
        <f>'front cover'!N14</f>
        <v>K</v>
      </c>
      <c r="M33" s="47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2"/>
      <c r="C34" s="22"/>
      <c r="J34" s="48">
        <f>'front cover'!L15</f>
        <v>-97</v>
      </c>
      <c r="K34" s="48">
        <f>'front cover'!M15</f>
        <v>47</v>
      </c>
      <c r="L34" s="48">
        <f>'front cover'!N15</f>
        <v>13</v>
      </c>
      <c r="M34" s="48">
        <f>'front cover'!O15</f>
        <v>37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4"/>
  <dimension ref="B1:Y100"/>
  <sheetViews>
    <sheetView showGridLines="0" zoomScale="95" zoomScaleNormal="95" workbookViewId="0" topLeftCell="A1">
      <selection activeCell="I9" sqref="I9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6</v>
      </c>
      <c r="C2" s="31" t="s">
        <v>7</v>
      </c>
      <c r="F2" s="20">
        <v>39242.953726851854</v>
      </c>
      <c r="G2" s="20">
        <v>39242.95688657407</v>
      </c>
      <c r="H2" s="20">
        <v>39242.95935185185</v>
      </c>
      <c r="I2" s="19" t="s">
        <v>28</v>
      </c>
      <c r="J2" s="19" t="s">
        <v>18</v>
      </c>
      <c r="K2" s="19">
        <v>-3</v>
      </c>
      <c r="L2" s="30"/>
      <c r="M2" s="30"/>
      <c r="T2">
        <v>20</v>
      </c>
      <c r="U2">
        <v>2</v>
      </c>
      <c r="V2"/>
      <c r="W2"/>
      <c r="X2"/>
      <c r="Y2"/>
    </row>
    <row r="3" spans="2:25" s="19" customFormat="1" ht="12.75">
      <c r="B3" s="21">
        <f>SUM(B4:B30)</f>
        <v>3110</v>
      </c>
      <c r="C3" s="32">
        <f>SUM(C4:C30)</f>
        <v>1290</v>
      </c>
      <c r="F3" s="20">
        <v>39242.95935185185</v>
      </c>
      <c r="G3" s="20">
        <v>39242.961180555554</v>
      </c>
      <c r="H3" s="20">
        <v>39242.962696759256</v>
      </c>
      <c r="I3" s="19" t="s">
        <v>78</v>
      </c>
      <c r="J3" s="19" t="s">
        <v>17</v>
      </c>
      <c r="K3" s="19">
        <v>0</v>
      </c>
      <c r="L3" s="30">
        <v>100</v>
      </c>
      <c r="M3" s="30"/>
      <c r="T3">
        <v>21</v>
      </c>
      <c r="U3">
        <v>2</v>
      </c>
      <c r="V3">
        <v>19</v>
      </c>
      <c r="W3">
        <v>2</v>
      </c>
      <c r="X3"/>
      <c r="Y3"/>
    </row>
    <row r="4" spans="2:25" s="19" customFormat="1" ht="12.75">
      <c r="B4" s="21"/>
      <c r="C4" s="22"/>
      <c r="F4" s="20">
        <v>39242.962696759256</v>
      </c>
      <c r="G4" s="20">
        <v>39242.96383101852</v>
      </c>
      <c r="H4" s="20">
        <v>39242.966886574075</v>
      </c>
      <c r="I4" s="19" t="s">
        <v>76</v>
      </c>
      <c r="J4" s="19" t="s">
        <v>15</v>
      </c>
      <c r="K4" s="19">
        <v>1</v>
      </c>
      <c r="L4" s="30"/>
      <c r="M4" s="30"/>
      <c r="T4">
        <v>22</v>
      </c>
      <c r="U4">
        <v>2</v>
      </c>
      <c r="V4">
        <v>18</v>
      </c>
      <c r="W4">
        <v>2</v>
      </c>
      <c r="X4"/>
      <c r="Y4"/>
    </row>
    <row r="5" spans="2:25" s="19" customFormat="1" ht="12.75">
      <c r="B5" s="21"/>
      <c r="C5" s="22"/>
      <c r="F5" s="20">
        <v>39242.966886574075</v>
      </c>
      <c r="G5" s="20">
        <v>39242.96847222222</v>
      </c>
      <c r="H5" s="20">
        <v>39242.97106481482</v>
      </c>
      <c r="I5" s="19" t="s">
        <v>76</v>
      </c>
      <c r="J5" s="19" t="s">
        <v>15</v>
      </c>
      <c r="K5" s="19">
        <v>-1</v>
      </c>
      <c r="L5" s="30"/>
      <c r="M5" s="30"/>
      <c r="T5">
        <v>20</v>
      </c>
      <c r="U5">
        <v>3</v>
      </c>
      <c r="V5"/>
      <c r="W5"/>
      <c r="X5"/>
      <c r="Y5"/>
    </row>
    <row r="6" spans="2:25" s="19" customFormat="1" ht="12.75">
      <c r="B6" s="21"/>
      <c r="C6" s="22"/>
      <c r="F6" s="20">
        <v>39242.97106481482</v>
      </c>
      <c r="G6" s="20">
        <v>39242.9737962963</v>
      </c>
      <c r="H6" s="20">
        <v>39242.97553240741</v>
      </c>
      <c r="I6" s="19" t="s">
        <v>28</v>
      </c>
      <c r="J6" s="19" t="s">
        <v>15</v>
      </c>
      <c r="K6" s="19">
        <v>-2</v>
      </c>
      <c r="L6" s="30"/>
      <c r="M6" s="30"/>
      <c r="T6">
        <v>19</v>
      </c>
      <c r="U6">
        <v>3</v>
      </c>
      <c r="V6"/>
      <c r="W6"/>
      <c r="X6"/>
      <c r="Y6"/>
    </row>
    <row r="7" spans="2:25" s="19" customFormat="1" ht="12.75">
      <c r="B7" s="21"/>
      <c r="C7" s="22"/>
      <c r="F7" s="20">
        <v>39242.97553240741</v>
      </c>
      <c r="G7" s="20">
        <v>39242.97922453703</v>
      </c>
      <c r="H7" s="20">
        <v>39242.97927083333</v>
      </c>
      <c r="I7" s="19" t="s">
        <v>30</v>
      </c>
      <c r="J7" s="19" t="s">
        <v>16</v>
      </c>
      <c r="K7" s="19">
        <v>2</v>
      </c>
      <c r="L7" s="30"/>
      <c r="M7" s="30"/>
      <c r="T7">
        <v>23</v>
      </c>
      <c r="U7">
        <v>3</v>
      </c>
      <c r="V7">
        <v>18</v>
      </c>
      <c r="W7">
        <v>3</v>
      </c>
      <c r="X7"/>
      <c r="Y7"/>
    </row>
    <row r="8" spans="2:25" s="19" customFormat="1" ht="12.75">
      <c r="B8" s="21">
        <v>700</v>
      </c>
      <c r="C8" s="22"/>
      <c r="F8" s="20">
        <v>39242.97927083333</v>
      </c>
      <c r="G8" s="20">
        <v>39242.9816087963</v>
      </c>
      <c r="H8" s="20">
        <v>39242.98673611111</v>
      </c>
      <c r="I8" s="19" t="s">
        <v>77</v>
      </c>
      <c r="J8" s="19" t="s">
        <v>18</v>
      </c>
      <c r="K8" s="19">
        <v>-1</v>
      </c>
      <c r="L8" s="30"/>
      <c r="M8" s="30"/>
      <c r="T8">
        <v>17</v>
      </c>
      <c r="U8">
        <v>2</v>
      </c>
      <c r="V8"/>
      <c r="W8"/>
      <c r="X8"/>
      <c r="Y8"/>
    </row>
    <row r="9" spans="2:25" s="19" customFormat="1" ht="12.75">
      <c r="B9" s="21">
        <v>20</v>
      </c>
      <c r="C9" s="22"/>
      <c r="F9" s="20">
        <v>39242.98673611111</v>
      </c>
      <c r="G9" s="20">
        <v>39242.99009259259</v>
      </c>
      <c r="H9" s="20">
        <v>39242.99506944444</v>
      </c>
      <c r="I9" s="19" t="s">
        <v>102</v>
      </c>
      <c r="J9" s="19" t="s">
        <v>18</v>
      </c>
      <c r="K9" s="19">
        <v>-3</v>
      </c>
      <c r="L9" s="30"/>
      <c r="M9" s="30"/>
      <c r="T9">
        <v>16</v>
      </c>
      <c r="U9">
        <v>2</v>
      </c>
      <c r="V9"/>
      <c r="W9"/>
      <c r="X9"/>
      <c r="Y9"/>
    </row>
    <row r="10" spans="2:25" s="19" customFormat="1" ht="12.75">
      <c r="B10" s="21">
        <v>150</v>
      </c>
      <c r="C10" s="22"/>
      <c r="F10" s="20">
        <v>39242.99506944444</v>
      </c>
      <c r="G10" s="20">
        <v>39242.996875</v>
      </c>
      <c r="H10" s="20">
        <v>39243.000231481485</v>
      </c>
      <c r="I10" s="19" t="s">
        <v>76</v>
      </c>
      <c r="J10" s="19" t="s">
        <v>18</v>
      </c>
      <c r="K10" s="19">
        <v>-2</v>
      </c>
      <c r="L10" s="30"/>
      <c r="M10" s="30"/>
      <c r="T10">
        <v>15</v>
      </c>
      <c r="U10">
        <v>2</v>
      </c>
      <c r="V10"/>
      <c r="W10"/>
      <c r="X10"/>
      <c r="Y10"/>
    </row>
    <row r="11" spans="2:25" s="19" customFormat="1" ht="12.75">
      <c r="B11" s="21">
        <v>60</v>
      </c>
      <c r="C11" s="22">
        <v>100</v>
      </c>
      <c r="F11" s="20">
        <v>39243.000231481485</v>
      </c>
      <c r="G11" s="20">
        <v>39243.00413194444</v>
      </c>
      <c r="H11" s="20">
        <v>39243.00664351852</v>
      </c>
      <c r="I11" s="19" t="s">
        <v>29</v>
      </c>
      <c r="J11" s="19" t="s">
        <v>15</v>
      </c>
      <c r="K11" s="19">
        <v>-1</v>
      </c>
      <c r="L11" s="30"/>
      <c r="M11" s="30"/>
      <c r="T11">
        <v>17</v>
      </c>
      <c r="U11">
        <v>3</v>
      </c>
      <c r="V11"/>
      <c r="W11"/>
      <c r="X11"/>
      <c r="Y11"/>
    </row>
    <row r="12" spans="2:25" s="19" customFormat="1" ht="12.75">
      <c r="B12" s="21">
        <v>30</v>
      </c>
      <c r="C12" s="22">
        <v>100</v>
      </c>
      <c r="F12" s="20">
        <v>39243.00664351852</v>
      </c>
      <c r="G12" s="20">
        <v>39243.00894675926</v>
      </c>
      <c r="H12" s="20">
        <v>39243.00991898148</v>
      </c>
      <c r="I12" s="19" t="s">
        <v>30</v>
      </c>
      <c r="J12" s="19" t="s">
        <v>18</v>
      </c>
      <c r="K12" s="19">
        <v>0</v>
      </c>
      <c r="L12" s="30"/>
      <c r="M12" s="30"/>
      <c r="T12">
        <v>24</v>
      </c>
      <c r="U12">
        <v>3</v>
      </c>
      <c r="V12"/>
      <c r="W12"/>
      <c r="X12"/>
      <c r="Y12"/>
    </row>
    <row r="13" spans="2:25" s="19" customFormat="1" ht="12.75">
      <c r="B13" s="21">
        <v>500</v>
      </c>
      <c r="C13" s="22">
        <v>30</v>
      </c>
      <c r="F13" s="20">
        <v>39243.00991898148</v>
      </c>
      <c r="G13" s="20">
        <v>39243.011608796296</v>
      </c>
      <c r="H13" s="20">
        <v>39243.01416666667</v>
      </c>
      <c r="I13" s="19" t="s">
        <v>76</v>
      </c>
      <c r="J13" s="19" t="s">
        <v>18</v>
      </c>
      <c r="K13" s="19">
        <v>4</v>
      </c>
      <c r="L13" s="30"/>
      <c r="M13" s="30"/>
      <c r="T13">
        <v>25</v>
      </c>
      <c r="U13">
        <v>3</v>
      </c>
      <c r="V13">
        <v>16</v>
      </c>
      <c r="W13">
        <v>3</v>
      </c>
      <c r="X13"/>
      <c r="Y13"/>
    </row>
    <row r="14" spans="2:25" s="19" customFormat="1" ht="12.75">
      <c r="B14" s="21">
        <v>250</v>
      </c>
      <c r="C14" s="22">
        <v>50</v>
      </c>
      <c r="F14" s="20">
        <v>39243.01416666667</v>
      </c>
      <c r="G14" s="20">
        <v>39243.01634259259</v>
      </c>
      <c r="H14" s="20">
        <v>39243.019421296296</v>
      </c>
      <c r="I14" s="19" t="s">
        <v>76</v>
      </c>
      <c r="J14" s="19" t="s">
        <v>17</v>
      </c>
      <c r="K14" s="19">
        <v>-2</v>
      </c>
      <c r="L14" s="30"/>
      <c r="M14" s="30"/>
      <c r="T14">
        <v>15</v>
      </c>
      <c r="U14">
        <v>3</v>
      </c>
      <c r="V14"/>
      <c r="W14"/>
      <c r="X14"/>
      <c r="Y14"/>
    </row>
    <row r="15" spans="2:25" s="19" customFormat="1" ht="12.75">
      <c r="B15" s="21">
        <v>100</v>
      </c>
      <c r="C15" s="22">
        <v>200</v>
      </c>
      <c r="F15" s="20">
        <v>39243.019421296296</v>
      </c>
      <c r="G15" s="20">
        <v>39243.022141203706</v>
      </c>
      <c r="H15" s="20">
        <v>39243.02636574074</v>
      </c>
      <c r="I15" s="19" t="s">
        <v>103</v>
      </c>
      <c r="J15" s="19" t="s">
        <v>15</v>
      </c>
      <c r="K15" s="19">
        <v>1</v>
      </c>
      <c r="L15" s="30"/>
      <c r="M15" s="30"/>
      <c r="T15">
        <v>26</v>
      </c>
      <c r="U15">
        <v>2</v>
      </c>
      <c r="V15">
        <v>14</v>
      </c>
      <c r="W15">
        <v>2</v>
      </c>
      <c r="X15">
        <v>13</v>
      </c>
      <c r="Y15">
        <v>2</v>
      </c>
    </row>
    <row r="16" spans="2:25" s="19" customFormat="1" ht="12.75">
      <c r="B16" s="49">
        <v>500</v>
      </c>
      <c r="C16" s="22">
        <v>120</v>
      </c>
      <c r="F16" s="20">
        <v>39243.02636574074</v>
      </c>
      <c r="G16" s="20">
        <v>39243.02873842593</v>
      </c>
      <c r="H16" s="20">
        <v>39243.03194444445</v>
      </c>
      <c r="I16" s="19" t="s">
        <v>77</v>
      </c>
      <c r="J16" s="19" t="s">
        <v>15</v>
      </c>
      <c r="K16" s="19">
        <v>-1</v>
      </c>
      <c r="L16" s="30"/>
      <c r="M16" s="30"/>
      <c r="T16">
        <v>14</v>
      </c>
      <c r="U16">
        <v>3</v>
      </c>
      <c r="V16"/>
      <c r="W16"/>
      <c r="X16"/>
      <c r="Y16"/>
    </row>
    <row r="17" spans="2:25" s="19" customFormat="1" ht="12.75">
      <c r="B17" s="21">
        <v>50</v>
      </c>
      <c r="C17" s="22">
        <v>100</v>
      </c>
      <c r="F17" s="20">
        <v>39243.03194444445</v>
      </c>
      <c r="G17" s="20">
        <v>39243.03351851852</v>
      </c>
      <c r="H17" s="20">
        <v>39243.03628472222</v>
      </c>
      <c r="I17" s="19" t="s">
        <v>104</v>
      </c>
      <c r="J17" s="19" t="s">
        <v>18</v>
      </c>
      <c r="K17" s="19">
        <v>1</v>
      </c>
      <c r="L17" s="30"/>
      <c r="M17" s="30"/>
      <c r="T17">
        <v>27</v>
      </c>
      <c r="U17">
        <v>3</v>
      </c>
      <c r="V17">
        <v>13</v>
      </c>
      <c r="W17">
        <v>3</v>
      </c>
      <c r="X17"/>
      <c r="Y17"/>
    </row>
    <row r="18" spans="2:25" s="19" customFormat="1" ht="12.75">
      <c r="B18" s="21">
        <v>30</v>
      </c>
      <c r="C18" s="22">
        <v>60</v>
      </c>
      <c r="F18" s="20">
        <v>39243.03628472222</v>
      </c>
      <c r="G18" s="20">
        <v>39243.03803240741</v>
      </c>
      <c r="H18" s="20">
        <v>39243.040925925925</v>
      </c>
      <c r="I18" s="19" t="s">
        <v>76</v>
      </c>
      <c r="J18" s="19" t="s">
        <v>17</v>
      </c>
      <c r="K18" s="19">
        <v>1</v>
      </c>
      <c r="L18" s="30"/>
      <c r="M18" s="30"/>
      <c r="T18">
        <v>27</v>
      </c>
      <c r="U18">
        <v>2</v>
      </c>
      <c r="V18">
        <v>12</v>
      </c>
      <c r="W18">
        <v>2</v>
      </c>
      <c r="X18"/>
      <c r="Y18"/>
    </row>
    <row r="19" spans="2:25" s="19" customFormat="1" ht="12.75">
      <c r="B19" s="21">
        <v>100</v>
      </c>
      <c r="C19" s="22">
        <v>200</v>
      </c>
      <c r="F19" s="20">
        <v>39243.040925925925</v>
      </c>
      <c r="G19" s="20">
        <v>39243.042337962965</v>
      </c>
      <c r="H19" s="20">
        <v>39243.04524305555</v>
      </c>
      <c r="I19" s="19" t="s">
        <v>30</v>
      </c>
      <c r="J19" s="19" t="s">
        <v>17</v>
      </c>
      <c r="K19" s="19">
        <v>2</v>
      </c>
      <c r="L19" s="30"/>
      <c r="M19" s="30"/>
      <c r="T19">
        <v>28</v>
      </c>
      <c r="U19">
        <v>2</v>
      </c>
      <c r="V19">
        <v>11</v>
      </c>
      <c r="W19">
        <v>2</v>
      </c>
      <c r="X19"/>
      <c r="Y19"/>
    </row>
    <row r="20" spans="2:25" s="19" customFormat="1" ht="12.75">
      <c r="B20" s="23">
        <v>150</v>
      </c>
      <c r="C20" s="24">
        <v>100</v>
      </c>
      <c r="F20" s="20">
        <v>39243.04524305555</v>
      </c>
      <c r="G20" s="20">
        <v>39243.046898148146</v>
      </c>
      <c r="H20" s="20">
        <v>39243.05049768519</v>
      </c>
      <c r="I20" s="19" t="s">
        <v>76</v>
      </c>
      <c r="J20" s="19" t="s">
        <v>15</v>
      </c>
      <c r="K20" s="19">
        <v>-1</v>
      </c>
      <c r="L20" s="30"/>
      <c r="M20" s="30"/>
      <c r="T20">
        <v>12</v>
      </c>
      <c r="U20">
        <v>3</v>
      </c>
      <c r="V20"/>
      <c r="W20"/>
      <c r="X20"/>
      <c r="Y20"/>
    </row>
    <row r="21" spans="2:25" s="19" customFormat="1" ht="12.75">
      <c r="B21" s="21">
        <v>90</v>
      </c>
      <c r="C21" s="22"/>
      <c r="F21" s="20">
        <v>39243.05049768519</v>
      </c>
      <c r="G21" s="20">
        <v>39243.0519212963</v>
      </c>
      <c r="H21" s="20">
        <v>39243.05403935185</v>
      </c>
      <c r="I21" s="19" t="s">
        <v>76</v>
      </c>
      <c r="J21" s="19" t="s">
        <v>15</v>
      </c>
      <c r="K21" s="19">
        <v>0</v>
      </c>
      <c r="L21" s="30"/>
      <c r="M21" s="30"/>
      <c r="T21">
        <v>29</v>
      </c>
      <c r="U21">
        <v>2</v>
      </c>
      <c r="V21"/>
      <c r="W21"/>
      <c r="X21"/>
      <c r="Y21"/>
    </row>
    <row r="22" spans="2:25" s="19" customFormat="1" ht="12.75">
      <c r="B22" s="23">
        <v>60</v>
      </c>
      <c r="C22" s="24"/>
      <c r="F22" s="20">
        <v>39243.05403935185</v>
      </c>
      <c r="G22" s="20">
        <v>39243.055243055554</v>
      </c>
      <c r="H22" s="20">
        <v>39243.05997685185</v>
      </c>
      <c r="I22" s="19" t="s">
        <v>30</v>
      </c>
      <c r="J22" s="19" t="s">
        <v>17</v>
      </c>
      <c r="K22" s="19">
        <v>-1</v>
      </c>
      <c r="L22" s="30"/>
      <c r="M22" s="30"/>
      <c r="T22">
        <v>11</v>
      </c>
      <c r="U22">
        <v>3</v>
      </c>
      <c r="V22"/>
      <c r="W22"/>
      <c r="X22"/>
      <c r="Y22"/>
    </row>
    <row r="23" spans="2:25" s="19" customFormat="1" ht="12.75">
      <c r="B23" s="21"/>
      <c r="C23" s="22">
        <v>40</v>
      </c>
      <c r="F23" s="20">
        <v>39243.05997685185</v>
      </c>
      <c r="G23" s="20">
        <v>39243.0633912037</v>
      </c>
      <c r="H23" s="20">
        <v>39243.06762731481</v>
      </c>
      <c r="I23" s="19" t="s">
        <v>32</v>
      </c>
      <c r="J23" s="19" t="s">
        <v>16</v>
      </c>
      <c r="K23" s="19">
        <v>-3</v>
      </c>
      <c r="L23" s="30"/>
      <c r="M23" s="30"/>
      <c r="T23">
        <v>10</v>
      </c>
      <c r="U23">
        <v>2</v>
      </c>
      <c r="V23"/>
      <c r="W23"/>
      <c r="X23"/>
      <c r="Y23"/>
    </row>
    <row r="24" spans="2:25" s="19" customFormat="1" ht="12.75">
      <c r="B24" s="21"/>
      <c r="C24" s="22">
        <v>40</v>
      </c>
      <c r="F24" s="20">
        <v>39243.06762731481</v>
      </c>
      <c r="G24" s="20">
        <v>39243.06930555555</v>
      </c>
      <c r="H24" s="20">
        <v>39243.071608796294</v>
      </c>
      <c r="I24" s="19" t="s">
        <v>31</v>
      </c>
      <c r="J24" s="19" t="s">
        <v>18</v>
      </c>
      <c r="K24" s="19">
        <v>0</v>
      </c>
      <c r="L24" s="30"/>
      <c r="M24" s="30"/>
      <c r="T24">
        <v>29</v>
      </c>
      <c r="U24">
        <v>3</v>
      </c>
      <c r="V24"/>
      <c r="W24"/>
      <c r="X24"/>
      <c r="Y24"/>
    </row>
    <row r="25" spans="2:25" s="19" customFormat="1" ht="12.75">
      <c r="B25" s="23"/>
      <c r="C25" s="24">
        <v>60</v>
      </c>
      <c r="F25" s="20">
        <v>39243.071608796294</v>
      </c>
      <c r="G25" s="20">
        <v>39243.073969907404</v>
      </c>
      <c r="H25" s="20">
        <v>39243.07586805556</v>
      </c>
      <c r="I25" s="19" t="s">
        <v>33</v>
      </c>
      <c r="J25" s="19" t="s">
        <v>17</v>
      </c>
      <c r="K25" s="19">
        <v>1</v>
      </c>
      <c r="L25" s="30"/>
      <c r="M25" s="30"/>
      <c r="T25">
        <v>30</v>
      </c>
      <c r="U25">
        <v>2</v>
      </c>
      <c r="V25">
        <v>9</v>
      </c>
      <c r="W25">
        <v>2</v>
      </c>
      <c r="X25">
        <v>8</v>
      </c>
      <c r="Y25">
        <v>2</v>
      </c>
    </row>
    <row r="26" spans="2:25" s="19" customFormat="1" ht="13.5" thickBot="1">
      <c r="B26" s="34">
        <v>120</v>
      </c>
      <c r="C26" s="35"/>
      <c r="F26" s="20">
        <v>39243.07586805556</v>
      </c>
      <c r="G26" s="20"/>
      <c r="H26" s="25"/>
      <c r="I26" s="26"/>
      <c r="T26"/>
      <c r="U26"/>
      <c r="V26"/>
      <c r="W26"/>
      <c r="X26"/>
      <c r="Y26"/>
    </row>
    <row r="27" spans="2:25" s="19" customFormat="1" ht="13.5" thickTop="1">
      <c r="B27" s="21">
        <v>60</v>
      </c>
      <c r="C27" s="22">
        <v>30</v>
      </c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23">
        <v>40</v>
      </c>
      <c r="C28" s="24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21">
        <v>60</v>
      </c>
      <c r="C29" s="22">
        <v>60</v>
      </c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3.5" thickBot="1">
      <c r="B30" s="34">
        <v>40</v>
      </c>
      <c r="C30" s="35"/>
      <c r="F30" s="20"/>
      <c r="L30" s="30"/>
      <c r="M30" s="30"/>
      <c r="T30"/>
      <c r="U30"/>
      <c r="V30"/>
      <c r="W30"/>
      <c r="X30"/>
      <c r="Y30"/>
    </row>
    <row r="31" spans="2:25" s="19" customFormat="1" ht="14.25" thickBot="1" thickTop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21"/>
      <c r="C32" s="22"/>
      <c r="F32" s="20"/>
      <c r="J32" s="43" t="s">
        <v>26</v>
      </c>
      <c r="K32" s="44"/>
      <c r="L32" s="45"/>
      <c r="M32" s="46"/>
      <c r="T32"/>
      <c r="U32"/>
      <c r="V32"/>
      <c r="W32"/>
      <c r="X32"/>
      <c r="Y32"/>
    </row>
    <row r="33" spans="2:25" s="19" customFormat="1" ht="17.25" thickBot="1" thickTop="1">
      <c r="B33" s="21"/>
      <c r="C33" s="22"/>
      <c r="F33" s="2"/>
      <c r="G33" s="2"/>
      <c r="H33" s="2"/>
      <c r="I33" s="2"/>
      <c r="J33" s="47" t="str">
        <f>'front cover'!L14</f>
        <v>D</v>
      </c>
      <c r="K33" s="47" t="str">
        <f>'front cover'!M14</f>
        <v>N</v>
      </c>
      <c r="L33" s="47" t="str">
        <f>'front cover'!N14</f>
        <v>K</v>
      </c>
      <c r="M33" s="47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2"/>
      <c r="C34" s="22"/>
      <c r="J34" s="48">
        <f>'front cover'!L15</f>
        <v>-97</v>
      </c>
      <c r="K34" s="48">
        <f>'front cover'!M15</f>
        <v>47</v>
      </c>
      <c r="L34" s="48">
        <f>'front cover'!N15</f>
        <v>13</v>
      </c>
      <c r="M34" s="48">
        <f>'front cover'!O15</f>
        <v>37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5"/>
  <dimension ref="B1:Y100"/>
  <sheetViews>
    <sheetView showGridLines="0" zoomScale="95" zoomScaleNormal="95" workbookViewId="0" topLeftCell="A1">
      <selection activeCell="M36" sqref="J36:M36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13</v>
      </c>
      <c r="C2" s="31" t="s">
        <v>14</v>
      </c>
      <c r="F2" s="20">
        <v>39243.36719907408</v>
      </c>
      <c r="G2" s="20">
        <v>39243.36912037037</v>
      </c>
      <c r="H2" s="20">
        <v>39243.37318287037</v>
      </c>
      <c r="I2" s="19" t="s">
        <v>31</v>
      </c>
      <c r="J2" s="19" t="s">
        <v>16</v>
      </c>
      <c r="K2" s="19">
        <v>1</v>
      </c>
      <c r="L2" s="30"/>
      <c r="M2" s="30"/>
      <c r="T2">
        <v>21</v>
      </c>
      <c r="U2">
        <v>3</v>
      </c>
      <c r="V2">
        <v>20</v>
      </c>
      <c r="W2">
        <v>3</v>
      </c>
      <c r="X2"/>
      <c r="Y2"/>
    </row>
    <row r="3" spans="2:25" s="19" customFormat="1" ht="12.75">
      <c r="B3" s="21">
        <f>SUM(B4:B30)</f>
        <v>1130</v>
      </c>
      <c r="C3" s="32">
        <f>SUM(C4:C30)</f>
        <v>1520</v>
      </c>
      <c r="F3" s="20">
        <v>39243.37318287037</v>
      </c>
      <c r="G3" s="20">
        <v>39243.37646990741</v>
      </c>
      <c r="H3" s="20">
        <v>39243.3765162037</v>
      </c>
      <c r="I3" s="19" t="s">
        <v>77</v>
      </c>
      <c r="J3" s="19" t="s">
        <v>17</v>
      </c>
      <c r="K3" s="19">
        <v>3</v>
      </c>
      <c r="L3" s="30"/>
      <c r="M3" s="30"/>
      <c r="T3">
        <v>22</v>
      </c>
      <c r="U3">
        <v>3</v>
      </c>
      <c r="V3">
        <v>19</v>
      </c>
      <c r="W3">
        <v>3</v>
      </c>
      <c r="X3"/>
      <c r="Y3"/>
    </row>
    <row r="4" spans="2:25" s="19" customFormat="1" ht="12.75">
      <c r="B4" s="21"/>
      <c r="C4" s="22"/>
      <c r="F4" s="20">
        <v>39243.3765162037</v>
      </c>
      <c r="G4" s="20">
        <v>39243.38251157408</v>
      </c>
      <c r="H4" s="20">
        <v>39243.382569444446</v>
      </c>
      <c r="I4" s="19" t="s">
        <v>28</v>
      </c>
      <c r="J4" s="19" t="s">
        <v>18</v>
      </c>
      <c r="K4" s="19">
        <v>-1</v>
      </c>
      <c r="L4" s="30"/>
      <c r="M4" s="30"/>
      <c r="T4">
        <v>18</v>
      </c>
      <c r="U4">
        <v>3</v>
      </c>
      <c r="V4"/>
      <c r="W4"/>
      <c r="X4"/>
      <c r="Y4"/>
    </row>
    <row r="5" spans="2:25" s="19" customFormat="1" ht="12.75">
      <c r="B5" s="21"/>
      <c r="C5" s="22"/>
      <c r="F5" s="20">
        <v>39243.382569444446</v>
      </c>
      <c r="G5" s="20">
        <v>39243.384780092594</v>
      </c>
      <c r="H5" s="20">
        <v>39243.386296296296</v>
      </c>
      <c r="I5" s="19" t="s">
        <v>27</v>
      </c>
      <c r="J5" s="19" t="s">
        <v>17</v>
      </c>
      <c r="K5" s="19">
        <v>2</v>
      </c>
      <c r="L5" s="30"/>
      <c r="M5" s="30"/>
      <c r="T5">
        <v>23</v>
      </c>
      <c r="U5">
        <v>3</v>
      </c>
      <c r="V5">
        <v>17</v>
      </c>
      <c r="W5">
        <v>3</v>
      </c>
      <c r="X5">
        <v>16</v>
      </c>
      <c r="Y5">
        <v>3</v>
      </c>
    </row>
    <row r="6" spans="2:25" s="19" customFormat="1" ht="12.75">
      <c r="B6" s="21"/>
      <c r="C6" s="22"/>
      <c r="F6" s="20">
        <v>39243.386296296296</v>
      </c>
      <c r="G6" s="20">
        <v>39243.389131944445</v>
      </c>
      <c r="H6" s="20">
        <v>39243.39025462963</v>
      </c>
      <c r="I6" s="19" t="s">
        <v>28</v>
      </c>
      <c r="J6" s="19" t="s">
        <v>18</v>
      </c>
      <c r="K6" s="19">
        <v>3</v>
      </c>
      <c r="L6" s="30"/>
      <c r="M6" s="30"/>
      <c r="T6">
        <v>24</v>
      </c>
      <c r="U6">
        <v>2</v>
      </c>
      <c r="V6">
        <v>20</v>
      </c>
      <c r="W6">
        <v>2</v>
      </c>
      <c r="X6"/>
      <c r="Y6"/>
    </row>
    <row r="7" spans="2:25" s="19" customFormat="1" ht="12.75">
      <c r="B7" s="21"/>
      <c r="C7" s="22"/>
      <c r="F7" s="20">
        <v>39243.39025462963</v>
      </c>
      <c r="G7" s="20">
        <v>39243.392592592594</v>
      </c>
      <c r="H7" s="20">
        <v>39243.3950462963</v>
      </c>
      <c r="I7" s="19" t="s">
        <v>31</v>
      </c>
      <c r="J7" s="19" t="s">
        <v>17</v>
      </c>
      <c r="K7" s="19">
        <v>4</v>
      </c>
      <c r="L7" s="30"/>
      <c r="M7" s="30"/>
      <c r="T7">
        <v>25</v>
      </c>
      <c r="U7">
        <v>3</v>
      </c>
      <c r="V7">
        <v>15</v>
      </c>
      <c r="W7">
        <v>3</v>
      </c>
      <c r="X7"/>
      <c r="Y7"/>
    </row>
    <row r="8" spans="2:25" s="19" customFormat="1" ht="12.75">
      <c r="B8" s="21"/>
      <c r="C8" s="22"/>
      <c r="F8" s="20">
        <v>39243.3950462963</v>
      </c>
      <c r="G8" s="20">
        <v>39243.39681712963</v>
      </c>
      <c r="H8" s="20">
        <v>39243.400671296295</v>
      </c>
      <c r="I8" s="19" t="s">
        <v>76</v>
      </c>
      <c r="J8" s="19" t="s">
        <v>15</v>
      </c>
      <c r="K8" s="19">
        <v>-2</v>
      </c>
      <c r="L8" s="30"/>
      <c r="M8" s="30"/>
      <c r="T8">
        <v>14</v>
      </c>
      <c r="U8">
        <v>3</v>
      </c>
      <c r="V8"/>
      <c r="W8"/>
      <c r="X8"/>
      <c r="Y8"/>
    </row>
    <row r="9" spans="2:25" s="19" customFormat="1" ht="12.75">
      <c r="B9" s="21"/>
      <c r="C9" s="22"/>
      <c r="F9" s="20">
        <v>39243.400671296295</v>
      </c>
      <c r="G9" s="20">
        <v>39243.40608796296</v>
      </c>
      <c r="H9" s="20">
        <v>39243.40798611111</v>
      </c>
      <c r="I9" s="19" t="s">
        <v>76</v>
      </c>
      <c r="J9" s="19" t="s">
        <v>18</v>
      </c>
      <c r="K9" s="19">
        <v>2</v>
      </c>
      <c r="L9" s="30"/>
      <c r="M9" s="30"/>
      <c r="T9">
        <v>25</v>
      </c>
      <c r="U9">
        <v>2</v>
      </c>
      <c r="V9">
        <v>19</v>
      </c>
      <c r="W9">
        <v>2</v>
      </c>
      <c r="X9"/>
      <c r="Y9"/>
    </row>
    <row r="10" spans="2:25" s="19" customFormat="1" ht="12.75">
      <c r="B10" s="21"/>
      <c r="C10" s="22"/>
      <c r="F10" s="20">
        <v>39243.40798611111</v>
      </c>
      <c r="G10" s="20">
        <v>39243.41012731481</v>
      </c>
      <c r="H10" s="20">
        <v>39243.41180555556</v>
      </c>
      <c r="I10" s="19" t="s">
        <v>34</v>
      </c>
      <c r="J10" s="19" t="s">
        <v>15</v>
      </c>
      <c r="K10" s="19">
        <v>1</v>
      </c>
      <c r="L10" s="30"/>
      <c r="M10" s="30"/>
      <c r="T10">
        <v>26</v>
      </c>
      <c r="U10">
        <v>2</v>
      </c>
      <c r="V10">
        <v>18</v>
      </c>
      <c r="W10">
        <v>2</v>
      </c>
      <c r="X10">
        <v>17</v>
      </c>
      <c r="Y10">
        <v>2</v>
      </c>
    </row>
    <row r="11" spans="2:25" s="19" customFormat="1" ht="12.75">
      <c r="B11" s="21"/>
      <c r="C11" s="22"/>
      <c r="F11" s="20">
        <v>39243.41180555556</v>
      </c>
      <c r="G11" s="20"/>
      <c r="H11" s="20"/>
      <c r="L11" s="30"/>
      <c r="M11" s="30"/>
      <c r="T11"/>
      <c r="U11"/>
      <c r="V11"/>
      <c r="W11"/>
      <c r="X11"/>
      <c r="Y11"/>
    </row>
    <row r="12" spans="2:25" s="19" customFormat="1" ht="12.75">
      <c r="B12" s="21"/>
      <c r="C12" s="22"/>
      <c r="F12" s="20"/>
      <c r="G12" s="20"/>
      <c r="H12" s="20"/>
      <c r="L12" s="30"/>
      <c r="M12" s="30"/>
      <c r="T12"/>
      <c r="U12"/>
      <c r="V12"/>
      <c r="W12"/>
      <c r="X12"/>
      <c r="Y12"/>
    </row>
    <row r="13" spans="2:25" s="19" customFormat="1" ht="12.75">
      <c r="B13" s="21"/>
      <c r="C13" s="22"/>
      <c r="F13" s="20"/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21"/>
      <c r="C14" s="22">
        <v>200</v>
      </c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21"/>
      <c r="C15" s="22">
        <v>120</v>
      </c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/>
      <c r="C16" s="22">
        <v>700</v>
      </c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>
        <v>700</v>
      </c>
      <c r="C17" s="22">
        <v>60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>
        <v>30</v>
      </c>
      <c r="C18" s="22">
        <v>50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60</v>
      </c>
      <c r="C19" s="22">
        <v>60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90</v>
      </c>
      <c r="C20" s="24">
        <v>30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1"/>
      <c r="C21" s="22">
        <v>60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3"/>
      <c r="C22" s="24">
        <v>60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3.5" thickBot="1">
      <c r="B23" s="34"/>
      <c r="C23" s="35">
        <v>120</v>
      </c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3.5" thickTop="1">
      <c r="B24" s="23">
        <v>100</v>
      </c>
      <c r="C24" s="24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2.75">
      <c r="B25" s="21">
        <v>60</v>
      </c>
      <c r="C25" s="22">
        <v>60</v>
      </c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3.5" thickBot="1">
      <c r="B26" s="34">
        <v>90</v>
      </c>
      <c r="C26" s="35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3.5" thickTop="1">
      <c r="B27" s="21"/>
      <c r="C27" s="22"/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21"/>
      <c r="C28" s="2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21"/>
      <c r="C32" s="22"/>
      <c r="F32" s="20"/>
      <c r="J32" s="43" t="s">
        <v>26</v>
      </c>
      <c r="K32" s="44"/>
      <c r="L32" s="45"/>
      <c r="M32" s="46"/>
      <c r="T32"/>
      <c r="U32"/>
      <c r="V32"/>
      <c r="W32"/>
      <c r="X32"/>
      <c r="Y32"/>
    </row>
    <row r="33" spans="2:25" s="19" customFormat="1" ht="17.25" thickBot="1" thickTop="1">
      <c r="B33" s="21"/>
      <c r="C33" s="22"/>
      <c r="F33" s="2"/>
      <c r="G33" s="2"/>
      <c r="H33" s="2"/>
      <c r="I33" s="2"/>
      <c r="J33" s="47" t="str">
        <f>'front cover'!L14</f>
        <v>D</v>
      </c>
      <c r="K33" s="47" t="str">
        <f>'front cover'!M14</f>
        <v>N</v>
      </c>
      <c r="L33" s="47" t="str">
        <f>'front cover'!N14</f>
        <v>K</v>
      </c>
      <c r="M33" s="47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2"/>
      <c r="C34" s="22"/>
      <c r="J34" s="48">
        <f>'front cover'!L15</f>
        <v>-97</v>
      </c>
      <c r="K34" s="48">
        <f>'front cover'!M15</f>
        <v>47</v>
      </c>
      <c r="L34" s="48">
        <f>'front cover'!N15</f>
        <v>13</v>
      </c>
      <c r="M34" s="48">
        <f>'front cover'!O15</f>
        <v>37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4"/>
  <dimension ref="B1:Y100"/>
  <sheetViews>
    <sheetView showGridLines="0" zoomScale="95" zoomScaleNormal="95" workbookViewId="0" topLeftCell="A1">
      <selection activeCell="J32" sqref="J32:M34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/>
      <c r="C2" s="31"/>
      <c r="F2" s="20"/>
      <c r="G2" s="20"/>
      <c r="H2" s="20"/>
      <c r="L2" s="30"/>
      <c r="M2" s="30"/>
      <c r="T2"/>
      <c r="U2"/>
      <c r="V2"/>
      <c r="W2"/>
      <c r="X2"/>
      <c r="Y2"/>
    </row>
    <row r="3" spans="2:25" s="19" customFormat="1" ht="12.75">
      <c r="B3" s="21">
        <f>SUM(B4:B30)</f>
        <v>0</v>
      </c>
      <c r="C3" s="32">
        <f>SUM(C4:C30)</f>
        <v>0</v>
      </c>
      <c r="F3" s="20"/>
      <c r="G3" s="20"/>
      <c r="H3" s="20"/>
      <c r="L3" s="30"/>
      <c r="M3" s="30"/>
      <c r="T3"/>
      <c r="U3"/>
      <c r="V3"/>
      <c r="W3"/>
      <c r="X3"/>
      <c r="Y3"/>
    </row>
    <row r="4" spans="2:25" s="19" customFormat="1" ht="12.75">
      <c r="B4" s="39"/>
      <c r="C4" s="2"/>
      <c r="F4" s="20"/>
      <c r="G4" s="20"/>
      <c r="H4" s="20"/>
      <c r="L4" s="30"/>
      <c r="M4" s="30"/>
      <c r="T4"/>
      <c r="U4"/>
      <c r="V4"/>
      <c r="W4"/>
      <c r="X4"/>
      <c r="Y4"/>
    </row>
    <row r="5" spans="2:25" s="19" customFormat="1" ht="12.75">
      <c r="B5" s="39"/>
      <c r="C5" s="2"/>
      <c r="F5" s="20"/>
      <c r="G5" s="20"/>
      <c r="H5" s="20"/>
      <c r="L5" s="30"/>
      <c r="M5" s="30"/>
      <c r="T5"/>
      <c r="U5"/>
      <c r="V5"/>
      <c r="W5"/>
      <c r="X5"/>
      <c r="Y5"/>
    </row>
    <row r="6" spans="2:25" s="19" customFormat="1" ht="12.75">
      <c r="B6" s="39"/>
      <c r="C6" s="2"/>
      <c r="F6" s="20"/>
      <c r="G6" s="20"/>
      <c r="H6" s="20"/>
      <c r="L6" s="30"/>
      <c r="M6" s="30"/>
      <c r="T6"/>
      <c r="U6"/>
      <c r="V6"/>
      <c r="W6"/>
      <c r="X6"/>
      <c r="Y6"/>
    </row>
    <row r="7" spans="2:25" s="19" customFormat="1" ht="12.75">
      <c r="B7" s="39"/>
      <c r="C7" s="2"/>
      <c r="F7" s="20"/>
      <c r="G7" s="20"/>
      <c r="H7" s="20"/>
      <c r="L7" s="30"/>
      <c r="M7" s="30"/>
      <c r="T7"/>
      <c r="U7"/>
      <c r="V7"/>
      <c r="W7"/>
      <c r="X7"/>
      <c r="Y7"/>
    </row>
    <row r="8" spans="2:25" s="19" customFormat="1" ht="12.75">
      <c r="B8" s="39"/>
      <c r="C8" s="2"/>
      <c r="F8" s="20"/>
      <c r="G8" s="20"/>
      <c r="H8" s="20"/>
      <c r="L8" s="30"/>
      <c r="M8" s="30"/>
      <c r="T8"/>
      <c r="U8"/>
      <c r="V8"/>
      <c r="W8"/>
      <c r="X8"/>
      <c r="Y8"/>
    </row>
    <row r="9" spans="2:25" s="19" customFormat="1" ht="12.75">
      <c r="B9" s="39"/>
      <c r="C9" s="2"/>
      <c r="F9" s="20"/>
      <c r="G9" s="20"/>
      <c r="H9" s="20"/>
      <c r="L9" s="30"/>
      <c r="M9" s="30"/>
      <c r="T9"/>
      <c r="U9"/>
      <c r="V9"/>
      <c r="W9"/>
      <c r="X9"/>
      <c r="Y9"/>
    </row>
    <row r="10" spans="2:25" s="19" customFormat="1" ht="12.75">
      <c r="B10" s="39"/>
      <c r="C10" s="2"/>
      <c r="F10" s="20"/>
      <c r="G10" s="20"/>
      <c r="H10" s="20"/>
      <c r="L10" s="30"/>
      <c r="M10" s="30"/>
      <c r="T10"/>
      <c r="U10"/>
      <c r="V10"/>
      <c r="W10"/>
      <c r="X10"/>
      <c r="Y10"/>
    </row>
    <row r="11" spans="2:25" s="19" customFormat="1" ht="12.75">
      <c r="B11" s="39"/>
      <c r="C11" s="2"/>
      <c r="F11" s="20"/>
      <c r="G11" s="20"/>
      <c r="H11" s="20"/>
      <c r="L11" s="30"/>
      <c r="M11" s="30"/>
      <c r="T11"/>
      <c r="U11"/>
      <c r="V11"/>
      <c r="W11"/>
      <c r="X11"/>
      <c r="Y11"/>
    </row>
    <row r="12" spans="2:25" s="19" customFormat="1" ht="12.75">
      <c r="B12" s="39"/>
      <c r="C12" s="2"/>
      <c r="F12" s="20"/>
      <c r="G12" s="20"/>
      <c r="H12" s="20"/>
      <c r="L12" s="30"/>
      <c r="M12" s="30"/>
      <c r="T12"/>
      <c r="U12"/>
      <c r="V12"/>
      <c r="W12"/>
      <c r="X12"/>
      <c r="Y12"/>
    </row>
    <row r="13" spans="2:25" s="19" customFormat="1" ht="12.75">
      <c r="B13" s="39"/>
      <c r="C13" s="2"/>
      <c r="F13" s="20"/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39"/>
      <c r="C14" s="2"/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39"/>
      <c r="C15" s="2"/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39"/>
      <c r="C16" s="2"/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39"/>
      <c r="C17" s="2"/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39"/>
      <c r="C18" s="2"/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39"/>
      <c r="C19" s="2"/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40"/>
      <c r="C20" s="38"/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39"/>
      <c r="C21" s="2"/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39"/>
      <c r="C22" s="2"/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39"/>
      <c r="C23" s="2"/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2.75">
      <c r="B24" s="39"/>
      <c r="C24" s="2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2.75">
      <c r="B25" s="39"/>
      <c r="C25" s="2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2.75">
      <c r="B26" s="39"/>
      <c r="C26" s="2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39"/>
      <c r="C27" s="2"/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39"/>
      <c r="C28" s="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39"/>
      <c r="C29" s="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39"/>
      <c r="C30" s="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39"/>
      <c r="C31" s="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39"/>
      <c r="C32" s="2"/>
      <c r="F32" s="20"/>
      <c r="J32" s="43" t="s">
        <v>26</v>
      </c>
      <c r="K32" s="44"/>
      <c r="L32" s="45"/>
      <c r="M32" s="46"/>
      <c r="T32"/>
      <c r="U32"/>
      <c r="V32"/>
      <c r="W32"/>
      <c r="X32"/>
      <c r="Y32"/>
    </row>
    <row r="33" spans="2:25" s="19" customFormat="1" ht="17.25" thickBot="1" thickTop="1">
      <c r="B33" s="39"/>
      <c r="C33" s="2"/>
      <c r="F33" s="2"/>
      <c r="G33" s="2"/>
      <c r="H33" s="2"/>
      <c r="I33" s="2"/>
      <c r="J33" s="47" t="str">
        <f>'front cover'!L14</f>
        <v>D</v>
      </c>
      <c r="K33" s="47" t="str">
        <f>'front cover'!M14</f>
        <v>N</v>
      </c>
      <c r="L33" s="47" t="str">
        <f>'front cover'!N14</f>
        <v>K</v>
      </c>
      <c r="M33" s="47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"/>
      <c r="C34" s="2"/>
      <c r="J34" s="48">
        <f>'front cover'!L15</f>
        <v>-98</v>
      </c>
      <c r="K34" s="48">
        <f>'front cover'!M15</f>
        <v>58</v>
      </c>
      <c r="L34" s="48">
        <f>'front cover'!N15</f>
        <v>-12</v>
      </c>
      <c r="M34" s="48">
        <f>'front cover'!O15</f>
        <v>52</v>
      </c>
      <c r="T34"/>
      <c r="U34"/>
      <c r="V34"/>
      <c r="W34"/>
      <c r="X34"/>
      <c r="Y34"/>
    </row>
    <row r="35" spans="2:25" ht="13.5" thickTop="1">
      <c r="B35" s="2"/>
      <c r="C35" s="2"/>
      <c r="F35" s="27"/>
      <c r="G35" s="27"/>
      <c r="H35" s="27"/>
      <c r="T35"/>
      <c r="U35"/>
      <c r="V35"/>
      <c r="W35"/>
      <c r="X35"/>
      <c r="Y35"/>
    </row>
    <row r="36" spans="2:25" ht="12.75">
      <c r="B36" s="2"/>
      <c r="C36" s="2"/>
      <c r="F36" s="27"/>
      <c r="G36" s="27"/>
      <c r="H36" s="27"/>
      <c r="T36"/>
      <c r="U36"/>
      <c r="V36"/>
      <c r="W36"/>
      <c r="X36"/>
      <c r="Y36"/>
    </row>
    <row r="37" spans="2:25" ht="12.75">
      <c r="B37" s="2"/>
      <c r="C37" s="2"/>
      <c r="F37" s="27"/>
      <c r="G37" s="27"/>
      <c r="H37" s="27"/>
      <c r="T37"/>
      <c r="U37"/>
      <c r="V37"/>
      <c r="W37"/>
      <c r="X37"/>
      <c r="Y37"/>
    </row>
    <row r="38" spans="2:25" ht="12.75">
      <c r="B38" s="2"/>
      <c r="C38" s="2"/>
      <c r="F38" s="27"/>
      <c r="G38" s="27"/>
      <c r="H38" s="27"/>
      <c r="T38"/>
      <c r="U38"/>
      <c r="V38"/>
      <c r="W38"/>
      <c r="X38"/>
      <c r="Y38"/>
    </row>
    <row r="39" spans="2:25" ht="12.75">
      <c r="B39" s="2"/>
      <c r="C39" s="2"/>
      <c r="F39" s="27"/>
      <c r="G39" s="27"/>
      <c r="H39" s="27"/>
      <c r="T39"/>
      <c r="U39"/>
      <c r="V39"/>
      <c r="W39"/>
      <c r="X39"/>
      <c r="Y39"/>
    </row>
    <row r="40" spans="2:25" ht="12.75">
      <c r="B40" s="2"/>
      <c r="C40" s="2"/>
      <c r="F40" s="27"/>
      <c r="G40" s="27"/>
      <c r="H40" s="27"/>
      <c r="T40"/>
      <c r="U40"/>
      <c r="V40"/>
      <c r="W40"/>
      <c r="X40"/>
      <c r="Y40"/>
    </row>
    <row r="41" spans="2:25" ht="12.75">
      <c r="B41" s="2"/>
      <c r="C41" s="2"/>
      <c r="F41" s="27"/>
      <c r="G41" s="27"/>
      <c r="H41" s="27"/>
      <c r="T41"/>
      <c r="U41"/>
      <c r="V41"/>
      <c r="W41"/>
      <c r="X41"/>
      <c r="Y41"/>
    </row>
    <row r="42" spans="2:25" ht="12.75">
      <c r="B42" s="2"/>
      <c r="C42" s="2"/>
      <c r="F42" s="27"/>
      <c r="G42" s="27"/>
      <c r="H42" s="27"/>
      <c r="T42"/>
      <c r="U42"/>
      <c r="V42"/>
      <c r="W42"/>
      <c r="X42"/>
      <c r="Y42"/>
    </row>
    <row r="43" spans="2:25" ht="12.75">
      <c r="B43" s="2"/>
      <c r="C43" s="2"/>
      <c r="F43" s="27"/>
      <c r="G43" s="27"/>
      <c r="H43" s="27"/>
      <c r="T43"/>
      <c r="U43"/>
      <c r="V43"/>
      <c r="W43"/>
      <c r="X43"/>
      <c r="Y43"/>
    </row>
    <row r="44" spans="2:25" ht="12.75">
      <c r="B44" s="2"/>
      <c r="C44" s="2"/>
      <c r="F44" s="27"/>
      <c r="G44" s="27"/>
      <c r="H44" s="27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1:Y100"/>
  <sheetViews>
    <sheetView showGridLines="0" zoomScale="95" zoomScaleNormal="95" workbookViewId="0" topLeftCell="A1">
      <selection activeCell="B32" sqref="B32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11</v>
      </c>
      <c r="C2" s="31" t="s">
        <v>12</v>
      </c>
      <c r="F2" s="20">
        <v>39240.614212962966</v>
      </c>
      <c r="G2" s="20">
        <v>39240.61462962963</v>
      </c>
      <c r="H2" s="20">
        <v>39240.61783564815</v>
      </c>
      <c r="I2" s="19" t="s">
        <v>96</v>
      </c>
      <c r="J2" s="19" t="s">
        <v>17</v>
      </c>
      <c r="K2" s="19">
        <v>1</v>
      </c>
      <c r="L2" s="30"/>
      <c r="M2" s="30"/>
      <c r="T2">
        <v>21</v>
      </c>
      <c r="U2">
        <v>3</v>
      </c>
      <c r="V2">
        <v>20</v>
      </c>
      <c r="W2">
        <v>3</v>
      </c>
      <c r="X2"/>
      <c r="Y2"/>
    </row>
    <row r="3" spans="2:25" s="19" customFormat="1" ht="12.75">
      <c r="B3" s="21">
        <f>SUM(B4:B30)</f>
        <v>1100</v>
      </c>
      <c r="C3" s="32">
        <f>SUM(C4:C30)</f>
        <v>1790</v>
      </c>
      <c r="F3" s="20">
        <v>39240.61783564815</v>
      </c>
      <c r="G3" s="20">
        <v>39240.623460648145</v>
      </c>
      <c r="H3" s="20">
        <v>39240.62354166667</v>
      </c>
      <c r="I3" s="19" t="s">
        <v>30</v>
      </c>
      <c r="J3" s="19" t="s">
        <v>17</v>
      </c>
      <c r="K3" s="19">
        <v>0</v>
      </c>
      <c r="L3" s="30"/>
      <c r="M3" s="30"/>
      <c r="T3">
        <v>22</v>
      </c>
      <c r="U3">
        <v>3</v>
      </c>
      <c r="V3"/>
      <c r="W3"/>
      <c r="X3"/>
      <c r="Y3"/>
    </row>
    <row r="4" spans="2:25" s="19" customFormat="1" ht="12.75">
      <c r="B4" s="21"/>
      <c r="C4" s="22"/>
      <c r="F4" s="20">
        <v>39240.62354166667</v>
      </c>
      <c r="G4" s="20">
        <v>39240.62616898148</v>
      </c>
      <c r="H4" s="20">
        <v>39240.62818287037</v>
      </c>
      <c r="I4" s="19" t="s">
        <v>91</v>
      </c>
      <c r="J4" s="19" t="s">
        <v>15</v>
      </c>
      <c r="K4" s="19">
        <v>-4</v>
      </c>
      <c r="L4" s="30"/>
      <c r="M4" s="30"/>
      <c r="T4">
        <v>19</v>
      </c>
      <c r="U4">
        <v>3</v>
      </c>
      <c r="V4"/>
      <c r="W4"/>
      <c r="X4"/>
      <c r="Y4"/>
    </row>
    <row r="5" spans="2:25" s="19" customFormat="1" ht="12.75">
      <c r="B5" s="21"/>
      <c r="C5" s="22"/>
      <c r="F5" s="20">
        <v>39240.62818287037</v>
      </c>
      <c r="G5" s="20">
        <v>39240.63253472222</v>
      </c>
      <c r="H5" s="20">
        <v>39240.63329861111</v>
      </c>
      <c r="I5" s="19" t="s">
        <v>28</v>
      </c>
      <c r="J5" s="19" t="s">
        <v>18</v>
      </c>
      <c r="K5" s="19">
        <v>4</v>
      </c>
      <c r="L5" s="30"/>
      <c r="M5" s="30"/>
      <c r="T5">
        <v>23</v>
      </c>
      <c r="U5">
        <v>3</v>
      </c>
      <c r="V5">
        <v>18</v>
      </c>
      <c r="W5">
        <v>3</v>
      </c>
      <c r="X5">
        <v>17</v>
      </c>
      <c r="Y5">
        <v>3</v>
      </c>
    </row>
    <row r="6" spans="2:25" s="19" customFormat="1" ht="12.75">
      <c r="B6" s="21"/>
      <c r="C6" s="22"/>
      <c r="F6" s="20">
        <v>39240.63329861111</v>
      </c>
      <c r="G6" s="20">
        <v>39240.64130787037</v>
      </c>
      <c r="H6" s="20">
        <v>39240.64136574074</v>
      </c>
      <c r="I6" s="19" t="s">
        <v>78</v>
      </c>
      <c r="J6" s="19" t="s">
        <v>18</v>
      </c>
      <c r="K6" s="19">
        <v>-1</v>
      </c>
      <c r="L6" s="30"/>
      <c r="M6" s="30"/>
      <c r="T6">
        <v>20</v>
      </c>
      <c r="U6">
        <v>2</v>
      </c>
      <c r="V6"/>
      <c r="W6"/>
      <c r="X6"/>
      <c r="Y6"/>
    </row>
    <row r="7" spans="2:25" s="19" customFormat="1" ht="12.75">
      <c r="B7" s="21"/>
      <c r="C7" s="22"/>
      <c r="F7" s="20">
        <v>39240.64136574074</v>
      </c>
      <c r="G7" s="20">
        <v>39240.64813657408</v>
      </c>
      <c r="H7" s="20">
        <v>39240.648194444446</v>
      </c>
      <c r="I7" s="19" t="s">
        <v>86</v>
      </c>
      <c r="J7" s="19" t="s">
        <v>18</v>
      </c>
      <c r="K7" s="19">
        <v>0</v>
      </c>
      <c r="L7" s="30"/>
      <c r="M7" s="30"/>
      <c r="T7">
        <v>24</v>
      </c>
      <c r="U7">
        <v>3</v>
      </c>
      <c r="V7"/>
      <c r="W7"/>
      <c r="X7"/>
      <c r="Y7"/>
    </row>
    <row r="8" spans="2:25" s="19" customFormat="1" ht="12.75">
      <c r="B8" s="21"/>
      <c r="C8" s="22"/>
      <c r="F8" s="20">
        <v>39240.648194444446</v>
      </c>
      <c r="G8" s="20">
        <v>39240.653865740744</v>
      </c>
      <c r="H8" s="20">
        <v>39240.65390046296</v>
      </c>
      <c r="I8" s="19" t="s">
        <v>83</v>
      </c>
      <c r="J8" s="19" t="s">
        <v>15</v>
      </c>
      <c r="K8" s="19">
        <v>-2</v>
      </c>
      <c r="L8" s="30"/>
      <c r="M8" s="30"/>
      <c r="T8">
        <v>16</v>
      </c>
      <c r="U8">
        <v>3</v>
      </c>
      <c r="V8"/>
      <c r="W8"/>
      <c r="X8"/>
      <c r="Y8"/>
    </row>
    <row r="9" spans="2:25" s="19" customFormat="1" ht="12.75">
      <c r="B9" s="21"/>
      <c r="C9" s="22"/>
      <c r="F9" s="20">
        <v>39240.65390046296</v>
      </c>
      <c r="G9" s="20">
        <v>39240.655543981484</v>
      </c>
      <c r="H9" s="20">
        <v>39240.65925925926</v>
      </c>
      <c r="I9" s="19" t="s">
        <v>28</v>
      </c>
      <c r="J9" s="19" t="s">
        <v>15</v>
      </c>
      <c r="K9" s="19">
        <v>2</v>
      </c>
      <c r="L9" s="30"/>
      <c r="M9" s="30"/>
      <c r="T9">
        <v>24</v>
      </c>
      <c r="U9">
        <v>2</v>
      </c>
      <c r="V9">
        <v>19</v>
      </c>
      <c r="W9">
        <v>2</v>
      </c>
      <c r="X9"/>
      <c r="Y9"/>
    </row>
    <row r="10" spans="2:25" s="19" customFormat="1" ht="12.75">
      <c r="B10" s="21"/>
      <c r="C10" s="22"/>
      <c r="F10" s="20">
        <v>39240.65925925926</v>
      </c>
      <c r="G10" s="20">
        <v>39240.66170138889</v>
      </c>
      <c r="H10" s="20">
        <v>39240.665034722224</v>
      </c>
      <c r="I10" s="19" t="s">
        <v>32</v>
      </c>
      <c r="J10" s="19" t="s">
        <v>15</v>
      </c>
      <c r="K10" s="19">
        <v>2</v>
      </c>
      <c r="L10" s="30"/>
      <c r="M10" s="30"/>
      <c r="T10">
        <v>25</v>
      </c>
      <c r="U10">
        <v>2</v>
      </c>
      <c r="V10">
        <v>18</v>
      </c>
      <c r="W10">
        <v>2</v>
      </c>
      <c r="X10"/>
      <c r="Y10"/>
    </row>
    <row r="11" spans="2:25" s="19" customFormat="1" ht="12.75">
      <c r="B11" s="21"/>
      <c r="C11" s="22"/>
      <c r="F11" s="20">
        <v>39240.665034722224</v>
      </c>
      <c r="G11" s="20">
        <v>39240.666979166665</v>
      </c>
      <c r="H11" s="20">
        <v>39240.67334490741</v>
      </c>
      <c r="I11" s="19" t="s">
        <v>83</v>
      </c>
      <c r="J11" s="19" t="s">
        <v>15</v>
      </c>
      <c r="K11" s="19">
        <v>-1</v>
      </c>
      <c r="L11" s="30"/>
      <c r="M11" s="30"/>
      <c r="T11">
        <v>15</v>
      </c>
      <c r="U11">
        <v>3</v>
      </c>
      <c r="V11"/>
      <c r="W11"/>
      <c r="X11"/>
      <c r="Y11"/>
    </row>
    <row r="12" spans="2:25" s="19" customFormat="1" ht="12.75">
      <c r="B12" s="21"/>
      <c r="C12" s="22"/>
      <c r="F12" s="20">
        <v>39240.67334490741</v>
      </c>
      <c r="G12" s="20">
        <v>39240.6771875</v>
      </c>
      <c r="H12" s="20">
        <v>39240.67980324074</v>
      </c>
      <c r="I12" s="19" t="s">
        <v>77</v>
      </c>
      <c r="J12" s="19" t="s">
        <v>17</v>
      </c>
      <c r="K12" s="19">
        <v>1</v>
      </c>
      <c r="L12" s="30"/>
      <c r="M12" s="30"/>
      <c r="T12">
        <v>25</v>
      </c>
      <c r="U12">
        <v>3</v>
      </c>
      <c r="V12">
        <v>14</v>
      </c>
      <c r="W12">
        <v>3</v>
      </c>
      <c r="X12"/>
      <c r="Y12"/>
    </row>
    <row r="13" spans="2:25" s="19" customFormat="1" ht="12.75">
      <c r="B13" s="21"/>
      <c r="C13" s="22"/>
      <c r="F13" s="20">
        <v>39240.67980324074</v>
      </c>
      <c r="G13" s="20">
        <v>39240.684270833335</v>
      </c>
      <c r="H13" s="20">
        <v>39240.685960648145</v>
      </c>
      <c r="I13" s="19" t="s">
        <v>83</v>
      </c>
      <c r="J13" s="19" t="s">
        <v>15</v>
      </c>
      <c r="K13" s="19">
        <v>0</v>
      </c>
      <c r="L13" s="30"/>
      <c r="M13" s="30"/>
      <c r="T13">
        <v>26</v>
      </c>
      <c r="U13">
        <v>2</v>
      </c>
      <c r="V13">
        <v>17</v>
      </c>
      <c r="W13">
        <v>2</v>
      </c>
      <c r="X13"/>
      <c r="Y13"/>
    </row>
    <row r="14" spans="2:25" s="19" customFormat="1" ht="12.75">
      <c r="B14" s="21"/>
      <c r="C14" s="22">
        <v>20</v>
      </c>
      <c r="F14" s="20">
        <v>39240.685960648145</v>
      </c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21"/>
      <c r="C15" s="22">
        <v>100</v>
      </c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/>
      <c r="C16" s="22">
        <v>100</v>
      </c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>
        <v>700</v>
      </c>
      <c r="C17" s="22">
        <v>700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>
        <v>60</v>
      </c>
      <c r="C18" s="22">
        <v>120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60</v>
      </c>
      <c r="C19" s="22">
        <v>200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50</v>
      </c>
      <c r="C20" s="24">
        <v>150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3"/>
      <c r="C21" s="24">
        <v>180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1"/>
      <c r="C22" s="22">
        <v>40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3.5" thickBot="1">
      <c r="B23" s="34"/>
      <c r="C23" s="35">
        <v>100</v>
      </c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3.5" thickTop="1">
      <c r="B24" s="23">
        <v>100</v>
      </c>
      <c r="C24" s="24">
        <v>20</v>
      </c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2.75">
      <c r="B25" s="21">
        <v>70</v>
      </c>
      <c r="C25" s="22">
        <v>60</v>
      </c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3.5" thickBot="1">
      <c r="B26" s="34">
        <v>60</v>
      </c>
      <c r="C26" s="35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3.5" thickTop="1">
      <c r="B27" s="21"/>
      <c r="C27" s="22"/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21"/>
      <c r="C28" s="2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21"/>
      <c r="C32" s="22"/>
      <c r="F32" s="20"/>
      <c r="J32" s="43" t="s">
        <v>26</v>
      </c>
      <c r="K32" s="44"/>
      <c r="L32" s="45"/>
      <c r="M32" s="46"/>
      <c r="T32"/>
      <c r="U32"/>
      <c r="V32"/>
      <c r="W32"/>
      <c r="X32"/>
      <c r="Y32"/>
    </row>
    <row r="33" spans="2:25" s="19" customFormat="1" ht="17.25" thickBot="1" thickTop="1">
      <c r="B33" s="21"/>
      <c r="C33" s="22"/>
      <c r="F33" s="2"/>
      <c r="G33" s="2"/>
      <c r="H33" s="2"/>
      <c r="I33" s="2"/>
      <c r="J33" s="47" t="str">
        <f>'front cover'!L14</f>
        <v>D</v>
      </c>
      <c r="K33" s="47" t="str">
        <f>'front cover'!M14</f>
        <v>N</v>
      </c>
      <c r="L33" s="47" t="str">
        <f>'front cover'!N14</f>
        <v>K</v>
      </c>
      <c r="M33" s="47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2"/>
      <c r="C34" s="22"/>
      <c r="J34" s="48">
        <f>'front cover'!L15</f>
        <v>-98</v>
      </c>
      <c r="K34" s="48">
        <f>'front cover'!M15</f>
        <v>58</v>
      </c>
      <c r="L34" s="48">
        <f>'front cover'!N15</f>
        <v>-12</v>
      </c>
      <c r="M34" s="48">
        <f>'front cover'!O15</f>
        <v>52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1:Y100"/>
  <sheetViews>
    <sheetView showGridLines="0" zoomScale="95" zoomScaleNormal="95" workbookViewId="0" topLeftCell="A1">
      <selection activeCell="J11" sqref="J11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6</v>
      </c>
      <c r="C2" s="31" t="s">
        <v>7</v>
      </c>
      <c r="F2" s="20">
        <v>39240.696284722224</v>
      </c>
      <c r="G2" s="20">
        <v>39240.69825231482</v>
      </c>
      <c r="H2" s="20">
        <v>39240.70107638889</v>
      </c>
      <c r="I2" s="19" t="s">
        <v>27</v>
      </c>
      <c r="J2" s="19" t="s">
        <v>16</v>
      </c>
      <c r="K2" s="19">
        <v>0</v>
      </c>
      <c r="L2" s="30"/>
      <c r="M2" s="30"/>
      <c r="T2">
        <v>21</v>
      </c>
      <c r="U2">
        <v>3</v>
      </c>
      <c r="V2"/>
      <c r="W2"/>
      <c r="X2"/>
      <c r="Y2"/>
    </row>
    <row r="3" spans="2:25" s="19" customFormat="1" ht="12.75">
      <c r="B3" s="21">
        <f>SUM(B4:B30)</f>
        <v>1350</v>
      </c>
      <c r="C3" s="32">
        <f>SUM(C4:C30)</f>
        <v>1430</v>
      </c>
      <c r="F3" s="20">
        <v>39240.70107638889</v>
      </c>
      <c r="G3" s="20">
        <v>39240.70302083333</v>
      </c>
      <c r="H3" s="20">
        <v>39240.70873842593</v>
      </c>
      <c r="I3" s="19" t="s">
        <v>33</v>
      </c>
      <c r="J3" s="19" t="s">
        <v>15</v>
      </c>
      <c r="K3" s="19">
        <v>1</v>
      </c>
      <c r="L3" s="30"/>
      <c r="M3" s="30"/>
      <c r="T3">
        <v>22</v>
      </c>
      <c r="U3">
        <v>2</v>
      </c>
      <c r="V3">
        <v>20</v>
      </c>
      <c r="W3">
        <v>2</v>
      </c>
      <c r="X3"/>
      <c r="Y3"/>
    </row>
    <row r="4" spans="2:25" s="19" customFormat="1" ht="12.75">
      <c r="B4" s="21"/>
      <c r="C4" s="22"/>
      <c r="F4" s="20">
        <v>39240.70873842593</v>
      </c>
      <c r="G4" s="20">
        <v>39240.71298611111</v>
      </c>
      <c r="H4" s="20">
        <v>39240.71304398148</v>
      </c>
      <c r="I4" s="19" t="s">
        <v>31</v>
      </c>
      <c r="J4" s="19" t="s">
        <v>15</v>
      </c>
      <c r="K4" s="19">
        <v>0</v>
      </c>
      <c r="L4" s="30"/>
      <c r="M4" s="30"/>
      <c r="T4">
        <v>23</v>
      </c>
      <c r="U4">
        <v>2</v>
      </c>
      <c r="V4"/>
      <c r="W4"/>
      <c r="X4"/>
      <c r="Y4"/>
    </row>
    <row r="5" spans="2:25" s="19" customFormat="1" ht="12.75">
      <c r="B5" s="21"/>
      <c r="C5" s="22"/>
      <c r="F5" s="20">
        <v>39240.71304398148</v>
      </c>
      <c r="G5" s="20">
        <v>39240.713854166665</v>
      </c>
      <c r="H5" s="20">
        <v>39240.72081018519</v>
      </c>
      <c r="I5" s="19" t="s">
        <v>30</v>
      </c>
      <c r="J5" s="19" t="s">
        <v>16</v>
      </c>
      <c r="K5" s="19">
        <v>0</v>
      </c>
      <c r="L5" s="30"/>
      <c r="M5" s="30"/>
      <c r="T5">
        <v>24</v>
      </c>
      <c r="U5">
        <v>3</v>
      </c>
      <c r="V5"/>
      <c r="W5"/>
      <c r="X5"/>
      <c r="Y5"/>
    </row>
    <row r="6" spans="2:25" s="19" customFormat="1" ht="12.75">
      <c r="B6" s="21"/>
      <c r="C6" s="22"/>
      <c r="F6" s="20">
        <v>39240.72081018519</v>
      </c>
      <c r="G6" s="20">
        <v>39240.725439814814</v>
      </c>
      <c r="H6" s="20">
        <v>39240.72697916667</v>
      </c>
      <c r="I6" s="19" t="s">
        <v>76</v>
      </c>
      <c r="J6" s="19" t="s">
        <v>15</v>
      </c>
      <c r="K6" s="19">
        <v>-2</v>
      </c>
      <c r="L6" s="30"/>
      <c r="M6" s="30"/>
      <c r="T6">
        <v>20</v>
      </c>
      <c r="U6">
        <v>3</v>
      </c>
      <c r="V6"/>
      <c r="W6"/>
      <c r="X6"/>
      <c r="Y6"/>
    </row>
    <row r="7" spans="2:25" s="19" customFormat="1" ht="12.75">
      <c r="B7" s="21"/>
      <c r="C7" s="22"/>
      <c r="F7" s="20">
        <v>39240.72697916667</v>
      </c>
      <c r="G7" s="20">
        <v>39240.7341087963</v>
      </c>
      <c r="H7" s="20">
        <v>39240.73780092593</v>
      </c>
      <c r="I7" s="19" t="s">
        <v>30</v>
      </c>
      <c r="J7" s="19" t="s">
        <v>18</v>
      </c>
      <c r="K7" s="19">
        <v>-1</v>
      </c>
      <c r="L7" s="30"/>
      <c r="M7" s="30"/>
      <c r="T7">
        <v>19</v>
      </c>
      <c r="U7">
        <v>2</v>
      </c>
      <c r="V7"/>
      <c r="W7"/>
      <c r="X7"/>
      <c r="Y7"/>
    </row>
    <row r="8" spans="2:25" s="19" customFormat="1" ht="12.75">
      <c r="B8" s="21"/>
      <c r="C8" s="22"/>
      <c r="F8" s="20">
        <v>39240.73780092593</v>
      </c>
      <c r="G8" s="20">
        <v>39240.74115740741</v>
      </c>
      <c r="H8" s="20">
        <v>39240.743472222224</v>
      </c>
      <c r="I8" s="19" t="s">
        <v>95</v>
      </c>
      <c r="J8" s="19" t="s">
        <v>17</v>
      </c>
      <c r="K8" s="19">
        <v>-1</v>
      </c>
      <c r="L8" s="30"/>
      <c r="M8" s="30"/>
      <c r="T8">
        <v>19</v>
      </c>
      <c r="U8">
        <v>3</v>
      </c>
      <c r="V8"/>
      <c r="W8"/>
      <c r="X8"/>
      <c r="Y8"/>
    </row>
    <row r="9" spans="2:25" s="19" customFormat="1" ht="12.75">
      <c r="B9" s="21"/>
      <c r="C9" s="22"/>
      <c r="F9" s="20">
        <v>39240.743472222224</v>
      </c>
      <c r="G9" s="20">
        <v>39240.74587962963</v>
      </c>
      <c r="H9" s="20">
        <v>39240.74759259259</v>
      </c>
      <c r="I9" s="19" t="s">
        <v>29</v>
      </c>
      <c r="J9" s="19" t="s">
        <v>15</v>
      </c>
      <c r="K9" s="19">
        <v>0</v>
      </c>
      <c r="L9" s="30"/>
      <c r="M9" s="30"/>
      <c r="T9">
        <v>24</v>
      </c>
      <c r="U9">
        <v>2</v>
      </c>
      <c r="V9">
        <v>18</v>
      </c>
      <c r="W9">
        <v>2</v>
      </c>
      <c r="X9"/>
      <c r="Y9"/>
    </row>
    <row r="10" spans="2:25" s="19" customFormat="1" ht="12.75">
      <c r="B10" s="21"/>
      <c r="C10" s="22"/>
      <c r="F10" s="20">
        <v>39240.74759259259</v>
      </c>
      <c r="G10" s="20">
        <v>39240.75098379629</v>
      </c>
      <c r="H10" s="20">
        <v>39240.76527777778</v>
      </c>
      <c r="I10" s="19" t="s">
        <v>94</v>
      </c>
      <c r="J10" s="19" t="s">
        <v>16</v>
      </c>
      <c r="K10" s="19">
        <v>-2</v>
      </c>
      <c r="L10" s="30"/>
      <c r="M10" s="30"/>
      <c r="T10">
        <v>17</v>
      </c>
      <c r="U10">
        <v>2</v>
      </c>
      <c r="V10"/>
      <c r="W10"/>
      <c r="X10"/>
      <c r="Y10"/>
    </row>
    <row r="11" spans="2:25" s="19" customFormat="1" ht="12.75">
      <c r="B11" s="21"/>
      <c r="C11" s="22"/>
      <c r="F11" s="20">
        <v>39240.76527777778</v>
      </c>
      <c r="G11" s="20">
        <v>39240.7671875</v>
      </c>
      <c r="H11" s="20">
        <v>39240.77201388889</v>
      </c>
      <c r="I11" s="19" t="s">
        <v>89</v>
      </c>
      <c r="J11" s="19" t="s">
        <v>15</v>
      </c>
      <c r="K11" s="19">
        <v>-1</v>
      </c>
      <c r="L11" s="30"/>
      <c r="M11" s="30"/>
      <c r="T11">
        <v>18</v>
      </c>
      <c r="U11">
        <v>3</v>
      </c>
      <c r="V11"/>
      <c r="W11"/>
      <c r="X11"/>
      <c r="Y11"/>
    </row>
    <row r="12" spans="2:25" s="19" customFormat="1" ht="12.75">
      <c r="B12" s="21"/>
      <c r="C12" s="22"/>
      <c r="F12" s="20">
        <v>39240.77201388889</v>
      </c>
      <c r="G12" s="20">
        <v>39240.77643518519</v>
      </c>
      <c r="H12" s="20">
        <v>39240.7775</v>
      </c>
      <c r="I12" s="19" t="s">
        <v>27</v>
      </c>
      <c r="J12" s="19" t="s">
        <v>17</v>
      </c>
      <c r="K12" s="19">
        <v>3</v>
      </c>
      <c r="L12" s="30"/>
      <c r="M12" s="30"/>
      <c r="T12">
        <v>25</v>
      </c>
      <c r="U12">
        <v>2</v>
      </c>
      <c r="V12">
        <v>16</v>
      </c>
      <c r="W12">
        <v>2</v>
      </c>
      <c r="X12"/>
      <c r="Y12"/>
    </row>
    <row r="13" spans="2:25" s="19" customFormat="1" ht="12.75">
      <c r="B13" s="21"/>
      <c r="C13" s="22"/>
      <c r="F13" s="20">
        <v>39240.7775</v>
      </c>
      <c r="G13" s="20">
        <v>39240.779953703706</v>
      </c>
      <c r="H13" s="20">
        <v>39240.783229166664</v>
      </c>
      <c r="I13" s="19" t="s">
        <v>83</v>
      </c>
      <c r="J13" s="19" t="s">
        <v>16</v>
      </c>
      <c r="K13" s="19">
        <v>2</v>
      </c>
      <c r="L13" s="30"/>
      <c r="M13" s="30"/>
      <c r="T13">
        <v>26</v>
      </c>
      <c r="U13">
        <v>3</v>
      </c>
      <c r="V13">
        <v>17</v>
      </c>
      <c r="W13">
        <v>3</v>
      </c>
      <c r="X13"/>
      <c r="Y13"/>
    </row>
    <row r="14" spans="2:25" s="19" customFormat="1" ht="12.75">
      <c r="B14" s="21"/>
      <c r="C14" s="22">
        <v>500</v>
      </c>
      <c r="F14" s="20">
        <v>39240.783229166664</v>
      </c>
      <c r="G14" s="20">
        <v>39240.78923611111</v>
      </c>
      <c r="H14" s="20">
        <v>39240.789872685185</v>
      </c>
      <c r="I14" s="19" t="s">
        <v>76</v>
      </c>
      <c r="J14" s="19" t="s">
        <v>18</v>
      </c>
      <c r="K14" s="19">
        <v>1</v>
      </c>
      <c r="L14" s="30"/>
      <c r="M14" s="30"/>
      <c r="T14">
        <v>27</v>
      </c>
      <c r="U14">
        <v>3</v>
      </c>
      <c r="V14">
        <v>16</v>
      </c>
      <c r="W14">
        <v>3</v>
      </c>
      <c r="X14"/>
      <c r="Y14"/>
    </row>
    <row r="15" spans="2:25" s="19" customFormat="1" ht="12.75">
      <c r="B15" s="21"/>
      <c r="C15" s="22">
        <v>60</v>
      </c>
      <c r="F15" s="20">
        <v>39240.789872685185</v>
      </c>
      <c r="G15" s="20">
        <v>39240.79122685185</v>
      </c>
      <c r="H15" s="20">
        <v>39240.79320601852</v>
      </c>
      <c r="I15" s="19" t="s">
        <v>29</v>
      </c>
      <c r="J15" s="19" t="s">
        <v>18</v>
      </c>
      <c r="K15" s="19">
        <v>2</v>
      </c>
      <c r="L15" s="30"/>
      <c r="M15" s="30"/>
      <c r="T15">
        <v>28</v>
      </c>
      <c r="U15">
        <v>3</v>
      </c>
      <c r="V15">
        <v>15</v>
      </c>
      <c r="W15">
        <v>3</v>
      </c>
      <c r="X15">
        <v>14</v>
      </c>
      <c r="Y15">
        <v>3</v>
      </c>
    </row>
    <row r="16" spans="2:25" s="19" customFormat="1" ht="12.75">
      <c r="B16" s="21">
        <v>90</v>
      </c>
      <c r="C16" s="22">
        <v>30</v>
      </c>
      <c r="F16" s="20">
        <v>39240.79320601852</v>
      </c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>
        <v>300</v>
      </c>
      <c r="C17" s="22">
        <v>40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>
        <v>500</v>
      </c>
      <c r="C18" s="22">
        <v>100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100</v>
      </c>
      <c r="C19" s="22">
        <v>100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20</v>
      </c>
      <c r="C20" s="24">
        <v>200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3"/>
      <c r="C21" s="24">
        <v>120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1">
        <v>40</v>
      </c>
      <c r="C22" s="22"/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23">
        <v>60</v>
      </c>
      <c r="C23" s="24"/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3.5" thickBot="1">
      <c r="B24" s="34">
        <v>120</v>
      </c>
      <c r="C24" s="35">
        <v>40</v>
      </c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Top="1">
      <c r="B25" s="23">
        <v>120</v>
      </c>
      <c r="C25" s="24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2.75">
      <c r="B26" s="21"/>
      <c r="C26" s="22">
        <v>60</v>
      </c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23"/>
      <c r="C27" s="24">
        <v>60</v>
      </c>
      <c r="F27" s="20"/>
      <c r="G27" s="20"/>
      <c r="H27" s="20"/>
      <c r="T27"/>
      <c r="U27"/>
      <c r="V27"/>
      <c r="W27"/>
      <c r="X27"/>
      <c r="Y27"/>
    </row>
    <row r="28" spans="2:25" s="19" customFormat="1" ht="13.5" thickBot="1">
      <c r="B28" s="34"/>
      <c r="C28" s="35">
        <v>120</v>
      </c>
      <c r="F28" s="20"/>
      <c r="G28" s="20"/>
      <c r="H28" s="20"/>
      <c r="T28"/>
      <c r="U28"/>
      <c r="V28"/>
      <c r="W28"/>
      <c r="X28"/>
      <c r="Y28"/>
    </row>
    <row r="29" spans="2:25" s="19" customFormat="1" ht="13.5" thickTop="1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21"/>
      <c r="C32" s="22"/>
      <c r="F32" s="20"/>
      <c r="J32" s="43" t="s">
        <v>26</v>
      </c>
      <c r="K32" s="44"/>
      <c r="L32" s="45"/>
      <c r="M32" s="46"/>
      <c r="T32"/>
      <c r="U32"/>
      <c r="V32"/>
      <c r="W32"/>
      <c r="X32"/>
      <c r="Y32"/>
    </row>
    <row r="33" spans="2:25" s="19" customFormat="1" ht="17.25" thickBot="1" thickTop="1">
      <c r="B33" s="21"/>
      <c r="C33" s="22"/>
      <c r="F33" s="2"/>
      <c r="G33" s="2"/>
      <c r="H33" s="2"/>
      <c r="I33" s="2"/>
      <c r="J33" s="47" t="str">
        <f>'front cover'!L14</f>
        <v>D</v>
      </c>
      <c r="K33" s="47" t="str">
        <f>'front cover'!M14</f>
        <v>N</v>
      </c>
      <c r="L33" s="47" t="str">
        <f>'front cover'!N14</f>
        <v>K</v>
      </c>
      <c r="M33" s="47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2"/>
      <c r="C34" s="22"/>
      <c r="J34" s="48">
        <f>'front cover'!L15</f>
        <v>-98</v>
      </c>
      <c r="K34" s="48">
        <f>'front cover'!M15</f>
        <v>58</v>
      </c>
      <c r="L34" s="48">
        <f>'front cover'!N15</f>
        <v>-12</v>
      </c>
      <c r="M34" s="48">
        <f>'front cover'!O15</f>
        <v>52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B1:Y100"/>
  <sheetViews>
    <sheetView showGridLines="0" zoomScale="95" zoomScaleNormal="95" workbookViewId="0" topLeftCell="A1">
      <selection activeCell="C10" sqref="C10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13</v>
      </c>
      <c r="C2" s="31" t="s">
        <v>14</v>
      </c>
      <c r="F2" s="20">
        <v>39240.84541666666</v>
      </c>
      <c r="G2" s="20">
        <v>39240.84667824074</v>
      </c>
      <c r="H2" s="20">
        <v>39240.85018518518</v>
      </c>
      <c r="I2" s="19" t="s">
        <v>78</v>
      </c>
      <c r="J2" s="19" t="s">
        <v>15</v>
      </c>
      <c r="K2" s="19">
        <v>0</v>
      </c>
      <c r="L2" s="30"/>
      <c r="M2" s="30"/>
      <c r="T2">
        <v>21</v>
      </c>
      <c r="U2">
        <v>2</v>
      </c>
      <c r="V2"/>
      <c r="W2"/>
      <c r="X2"/>
      <c r="Y2"/>
    </row>
    <row r="3" spans="2:25" s="19" customFormat="1" ht="12.75">
      <c r="B3" s="21">
        <f>SUM(B4:B30)</f>
        <v>1260</v>
      </c>
      <c r="C3" s="32">
        <f>SUM(C4:C30)</f>
        <v>1140</v>
      </c>
      <c r="F3" s="20">
        <v>39240.85018518518</v>
      </c>
      <c r="G3" s="20">
        <v>39240.852858796294</v>
      </c>
      <c r="H3" s="20">
        <v>39240.85545138889</v>
      </c>
      <c r="I3" s="19" t="s">
        <v>31</v>
      </c>
      <c r="J3" s="19" t="s">
        <v>15</v>
      </c>
      <c r="K3" s="19">
        <v>-2</v>
      </c>
      <c r="L3" s="30"/>
      <c r="M3" s="30"/>
      <c r="T3">
        <v>20</v>
      </c>
      <c r="U3">
        <v>3</v>
      </c>
      <c r="V3"/>
      <c r="W3"/>
      <c r="X3"/>
      <c r="Y3"/>
    </row>
    <row r="4" spans="2:25" s="19" customFormat="1" ht="12.75">
      <c r="B4" s="21"/>
      <c r="C4" s="22"/>
      <c r="F4" s="20">
        <v>39240.85545138889</v>
      </c>
      <c r="G4" s="20">
        <v>39240.8571875</v>
      </c>
      <c r="H4" s="20">
        <v>39240.859618055554</v>
      </c>
      <c r="I4" s="19" t="s">
        <v>33</v>
      </c>
      <c r="J4" s="19" t="s">
        <v>16</v>
      </c>
      <c r="K4" s="19">
        <v>2</v>
      </c>
      <c r="L4" s="30"/>
      <c r="M4" s="30"/>
      <c r="T4">
        <v>21</v>
      </c>
      <c r="U4">
        <v>3</v>
      </c>
      <c r="V4">
        <v>19</v>
      </c>
      <c r="W4">
        <v>3</v>
      </c>
      <c r="X4"/>
      <c r="Y4"/>
    </row>
    <row r="5" spans="2:25" s="19" customFormat="1" ht="12.75">
      <c r="B5" s="21"/>
      <c r="C5" s="22"/>
      <c r="F5" s="20">
        <v>39240.859618055554</v>
      </c>
      <c r="G5" s="20">
        <v>39240.861134259256</v>
      </c>
      <c r="H5" s="20">
        <v>39240.86268518519</v>
      </c>
      <c r="I5" s="19" t="s">
        <v>76</v>
      </c>
      <c r="J5" s="19" t="s">
        <v>18</v>
      </c>
      <c r="K5" s="19">
        <v>4</v>
      </c>
      <c r="L5" s="30"/>
      <c r="M5" s="30"/>
      <c r="T5">
        <v>22</v>
      </c>
      <c r="U5">
        <v>2</v>
      </c>
      <c r="V5">
        <v>20</v>
      </c>
      <c r="W5">
        <v>2</v>
      </c>
      <c r="X5"/>
      <c r="Y5"/>
    </row>
    <row r="6" spans="2:25" s="19" customFormat="1" ht="12.75">
      <c r="B6" s="21"/>
      <c r="C6" s="22"/>
      <c r="F6" s="20">
        <v>39240.86268518519</v>
      </c>
      <c r="G6" s="20">
        <v>39240.86479166667</v>
      </c>
      <c r="H6" s="20">
        <v>39240.86636574074</v>
      </c>
      <c r="I6" s="19" t="s">
        <v>28</v>
      </c>
      <c r="J6" s="19" t="s">
        <v>16</v>
      </c>
      <c r="K6" s="19">
        <v>2</v>
      </c>
      <c r="L6" s="30"/>
      <c r="M6" s="30"/>
      <c r="T6">
        <v>23</v>
      </c>
      <c r="U6">
        <v>3</v>
      </c>
      <c r="V6">
        <v>18</v>
      </c>
      <c r="W6">
        <v>3</v>
      </c>
      <c r="X6"/>
      <c r="Y6"/>
    </row>
    <row r="7" spans="2:25" s="19" customFormat="1" ht="12.75">
      <c r="B7" s="21"/>
      <c r="C7" s="22"/>
      <c r="F7" s="20">
        <v>39240.86636574074</v>
      </c>
      <c r="G7" s="20">
        <v>39240.86945601852</v>
      </c>
      <c r="H7" s="20">
        <v>39240.87332175926</v>
      </c>
      <c r="I7" s="19" t="s">
        <v>80</v>
      </c>
      <c r="J7" s="19" t="s">
        <v>18</v>
      </c>
      <c r="K7" s="19">
        <v>0</v>
      </c>
      <c r="L7" s="30"/>
      <c r="M7" s="30"/>
      <c r="T7">
        <v>24</v>
      </c>
      <c r="U7">
        <v>2</v>
      </c>
      <c r="V7"/>
      <c r="W7"/>
      <c r="X7"/>
      <c r="Y7"/>
    </row>
    <row r="8" spans="2:25" s="19" customFormat="1" ht="12.75">
      <c r="B8" s="21"/>
      <c r="C8" s="22"/>
      <c r="F8" s="20">
        <v>39240.87332175926</v>
      </c>
      <c r="G8" s="20">
        <v>39240.875231481485</v>
      </c>
      <c r="H8" s="20">
        <v>39240.8778125</v>
      </c>
      <c r="I8" s="19" t="s">
        <v>29</v>
      </c>
      <c r="J8" s="19" t="s">
        <v>16</v>
      </c>
      <c r="K8" s="19">
        <v>0</v>
      </c>
      <c r="L8" s="30"/>
      <c r="M8" s="30"/>
      <c r="T8">
        <v>24</v>
      </c>
      <c r="U8">
        <v>3</v>
      </c>
      <c r="V8">
        <v>17</v>
      </c>
      <c r="W8">
        <v>3</v>
      </c>
      <c r="X8"/>
      <c r="Y8"/>
    </row>
    <row r="9" spans="2:25" s="19" customFormat="1" ht="12.75">
      <c r="B9" s="21"/>
      <c r="C9" s="22"/>
      <c r="F9" s="20">
        <v>39240.8778125</v>
      </c>
      <c r="G9" s="20">
        <v>39240.88061342593</v>
      </c>
      <c r="H9" s="20">
        <v>39240.883993055555</v>
      </c>
      <c r="I9" s="19" t="s">
        <v>28</v>
      </c>
      <c r="J9" s="19" t="s">
        <v>15</v>
      </c>
      <c r="K9" s="19">
        <v>0</v>
      </c>
      <c r="L9" s="30"/>
      <c r="M9" s="30"/>
      <c r="T9">
        <v>25</v>
      </c>
      <c r="U9">
        <v>2</v>
      </c>
      <c r="V9"/>
      <c r="W9"/>
      <c r="X9"/>
      <c r="Y9"/>
    </row>
    <row r="10" spans="2:25" s="19" customFormat="1" ht="12.75">
      <c r="B10" s="21"/>
      <c r="C10" s="22"/>
      <c r="F10" s="20">
        <v>39240.883993055555</v>
      </c>
      <c r="G10" s="20">
        <v>39240.88533564815</v>
      </c>
      <c r="H10" s="20">
        <v>39240.88792824074</v>
      </c>
      <c r="I10" s="19" t="s">
        <v>81</v>
      </c>
      <c r="J10" s="19" t="s">
        <v>17</v>
      </c>
      <c r="K10" s="19">
        <v>-2</v>
      </c>
      <c r="L10" s="30"/>
      <c r="M10" s="30"/>
      <c r="T10">
        <v>19</v>
      </c>
      <c r="U10">
        <v>2</v>
      </c>
      <c r="V10"/>
      <c r="W10"/>
      <c r="X10"/>
      <c r="Y10"/>
    </row>
    <row r="11" spans="2:25" s="19" customFormat="1" ht="12.75">
      <c r="B11" s="21"/>
      <c r="C11" s="22"/>
      <c r="F11" s="20">
        <v>39240.88792824074</v>
      </c>
      <c r="G11" s="20">
        <v>39240.88958333333</v>
      </c>
      <c r="H11" s="20">
        <v>39240.892430555556</v>
      </c>
      <c r="I11" s="19" t="s">
        <v>34</v>
      </c>
      <c r="J11" s="19" t="s">
        <v>16</v>
      </c>
      <c r="K11" s="19">
        <v>1</v>
      </c>
      <c r="L11" s="30"/>
      <c r="M11" s="30"/>
      <c r="T11">
        <v>26</v>
      </c>
      <c r="U11">
        <v>3</v>
      </c>
      <c r="V11">
        <v>16</v>
      </c>
      <c r="W11">
        <v>3</v>
      </c>
      <c r="X11"/>
      <c r="Y11"/>
    </row>
    <row r="12" spans="2:25" s="19" customFormat="1" ht="12.75">
      <c r="B12" s="21"/>
      <c r="C12" s="22"/>
      <c r="F12" s="20">
        <v>39240.892430555556</v>
      </c>
      <c r="G12" s="20">
        <v>39240.89597222222</v>
      </c>
      <c r="H12" s="20">
        <v>39240.898993055554</v>
      </c>
      <c r="I12" s="19" t="s">
        <v>78</v>
      </c>
      <c r="J12" s="19" t="s">
        <v>15</v>
      </c>
      <c r="K12" s="19">
        <v>1</v>
      </c>
      <c r="L12" s="30"/>
      <c r="M12" s="30"/>
      <c r="T12">
        <v>26</v>
      </c>
      <c r="U12">
        <v>2</v>
      </c>
      <c r="V12">
        <v>18</v>
      </c>
      <c r="W12">
        <v>2</v>
      </c>
      <c r="X12"/>
      <c r="Y12"/>
    </row>
    <row r="13" spans="2:25" s="19" customFormat="1" ht="12.75">
      <c r="B13" s="21"/>
      <c r="C13" s="22"/>
      <c r="F13" s="20">
        <v>39240.898993055554</v>
      </c>
      <c r="G13" s="20">
        <v>39240.90267361111</v>
      </c>
      <c r="H13" s="20">
        <v>39240.90424768518</v>
      </c>
      <c r="I13" s="19" t="s">
        <v>92</v>
      </c>
      <c r="J13" s="19" t="s">
        <v>17</v>
      </c>
      <c r="K13" s="19">
        <v>1</v>
      </c>
      <c r="L13" s="30"/>
      <c r="M13" s="30"/>
      <c r="T13">
        <v>27</v>
      </c>
      <c r="U13">
        <v>3</v>
      </c>
      <c r="V13">
        <v>15</v>
      </c>
      <c r="W13">
        <v>3</v>
      </c>
      <c r="X13"/>
      <c r="Y13"/>
    </row>
    <row r="14" spans="2:25" s="19" customFormat="1" ht="12.75">
      <c r="B14" s="21"/>
      <c r="C14" s="22"/>
      <c r="F14" s="20">
        <v>39240.90424768518</v>
      </c>
      <c r="G14" s="20">
        <v>39240.90712962963</v>
      </c>
      <c r="H14" s="20">
        <v>39240.907175925924</v>
      </c>
      <c r="I14" s="19" t="s">
        <v>33</v>
      </c>
      <c r="J14" s="19" t="s">
        <v>18</v>
      </c>
      <c r="K14" s="19">
        <v>1</v>
      </c>
      <c r="L14" s="30"/>
      <c r="M14" s="30"/>
      <c r="T14">
        <v>28</v>
      </c>
      <c r="U14">
        <v>2</v>
      </c>
      <c r="V14">
        <v>17</v>
      </c>
      <c r="W14">
        <v>2</v>
      </c>
      <c r="X14"/>
      <c r="Y14"/>
    </row>
    <row r="15" spans="2:25" s="19" customFormat="1" ht="12.75">
      <c r="B15" s="21"/>
      <c r="C15" s="22">
        <v>30</v>
      </c>
      <c r="F15" s="20">
        <v>39240.907175925924</v>
      </c>
      <c r="G15" s="20">
        <v>39240.90893518519</v>
      </c>
      <c r="H15" s="20">
        <v>39240.91033564815</v>
      </c>
      <c r="I15" s="19" t="s">
        <v>32</v>
      </c>
      <c r="J15" s="19" t="s">
        <v>18</v>
      </c>
      <c r="K15" s="19">
        <v>0</v>
      </c>
      <c r="L15" s="30"/>
      <c r="M15" s="30"/>
      <c r="T15">
        <v>29</v>
      </c>
      <c r="U15">
        <v>2</v>
      </c>
      <c r="V15">
        <v>16</v>
      </c>
      <c r="W15">
        <v>2</v>
      </c>
      <c r="X15"/>
      <c r="Y15"/>
    </row>
    <row r="16" spans="2:25" s="19" customFormat="1" ht="12.75">
      <c r="B16" s="21">
        <v>500</v>
      </c>
      <c r="C16" s="22">
        <v>30</v>
      </c>
      <c r="F16" s="20">
        <v>39240.91033564815</v>
      </c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>
        <v>20</v>
      </c>
      <c r="C17" s="22">
        <v>500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>
        <v>30</v>
      </c>
      <c r="C18" s="22">
        <v>60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100</v>
      </c>
      <c r="C19" s="22">
        <v>40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120</v>
      </c>
      <c r="C20" s="24">
        <v>100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1">
        <v>90</v>
      </c>
      <c r="C21" s="22">
        <v>40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3">
        <v>60</v>
      </c>
      <c r="C22" s="24"/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23"/>
      <c r="C23" s="24">
        <v>100</v>
      </c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3.5" thickBot="1">
      <c r="B24" s="34">
        <v>40</v>
      </c>
      <c r="C24" s="35">
        <v>120</v>
      </c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Top="1">
      <c r="B25" s="23">
        <v>100</v>
      </c>
      <c r="C25" s="24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2.75">
      <c r="B26" s="21">
        <v>90</v>
      </c>
      <c r="C26" s="22">
        <v>90</v>
      </c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23"/>
      <c r="C27" s="24">
        <v>30</v>
      </c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21">
        <v>40</v>
      </c>
      <c r="C28" s="22"/>
      <c r="F28" s="20"/>
      <c r="G28" s="20"/>
      <c r="H28" s="20"/>
      <c r="T28"/>
      <c r="U28"/>
      <c r="V28"/>
      <c r="W28"/>
      <c r="X28"/>
      <c r="Y28"/>
    </row>
    <row r="29" spans="2:25" s="19" customFormat="1" ht="13.5" thickBot="1">
      <c r="B29" s="34">
        <v>70</v>
      </c>
      <c r="C29" s="35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3.5" thickTop="1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21"/>
      <c r="C32" s="22"/>
      <c r="F32" s="20"/>
      <c r="J32" s="43" t="s">
        <v>97</v>
      </c>
      <c r="K32" s="44"/>
      <c r="L32" s="45"/>
      <c r="M32" s="46"/>
      <c r="T32"/>
      <c r="U32"/>
      <c r="V32"/>
      <c r="W32"/>
      <c r="X32"/>
      <c r="Y32"/>
    </row>
    <row r="33" spans="2:25" s="19" customFormat="1" ht="17.25" thickBot="1" thickTop="1">
      <c r="B33" s="21"/>
      <c r="C33" s="22"/>
      <c r="F33" s="2"/>
      <c r="G33" s="2"/>
      <c r="H33" s="2"/>
      <c r="I33" s="2"/>
      <c r="J33" s="47" t="str">
        <f>'front cover'!L14</f>
        <v>D</v>
      </c>
      <c r="K33" s="47" t="str">
        <f>'front cover'!M14</f>
        <v>N</v>
      </c>
      <c r="L33" s="47" t="str">
        <f>'front cover'!N14</f>
        <v>K</v>
      </c>
      <c r="M33" s="47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2"/>
      <c r="C34" s="22"/>
      <c r="J34" s="48">
        <f>'front cover'!L15</f>
        <v>-98</v>
      </c>
      <c r="K34" s="48">
        <f>'front cover'!M15</f>
        <v>58</v>
      </c>
      <c r="L34" s="48">
        <f>'front cover'!N15</f>
        <v>-12</v>
      </c>
      <c r="M34" s="48">
        <f>'front cover'!O15</f>
        <v>52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B1:Y100"/>
  <sheetViews>
    <sheetView showGridLines="0" zoomScale="95" zoomScaleNormal="95" workbookViewId="0" topLeftCell="A1">
      <selection activeCell="K14" sqref="K14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11</v>
      </c>
      <c r="C2" s="31" t="s">
        <v>12</v>
      </c>
      <c r="F2" s="20">
        <v>39240.91449074074</v>
      </c>
      <c r="G2" s="20">
        <v>39240.91627314815</v>
      </c>
      <c r="H2" s="20">
        <v>39240.91826388889</v>
      </c>
      <c r="I2" s="19" t="s">
        <v>27</v>
      </c>
      <c r="J2" s="19" t="s">
        <v>15</v>
      </c>
      <c r="K2" s="19">
        <v>1</v>
      </c>
      <c r="L2" s="30"/>
      <c r="M2" s="30"/>
      <c r="T2">
        <v>21</v>
      </c>
      <c r="U2">
        <v>2</v>
      </c>
      <c r="V2">
        <v>20</v>
      </c>
      <c r="W2">
        <v>2</v>
      </c>
      <c r="X2"/>
      <c r="Y2"/>
    </row>
    <row r="3" spans="2:25" s="19" customFormat="1" ht="12.75">
      <c r="B3" s="21">
        <f>SUM(B4:B30)</f>
        <v>1080</v>
      </c>
      <c r="C3" s="32">
        <f>SUM(C4:C30)</f>
        <v>1530</v>
      </c>
      <c r="F3" s="20">
        <v>39240.91826388889</v>
      </c>
      <c r="G3" s="20">
        <v>39240.92291666667</v>
      </c>
      <c r="H3" s="20">
        <v>39240.92296296296</v>
      </c>
      <c r="I3" s="19" t="s">
        <v>33</v>
      </c>
      <c r="J3" s="19" t="s">
        <v>17</v>
      </c>
      <c r="K3" s="19">
        <v>2</v>
      </c>
      <c r="L3" s="30"/>
      <c r="M3" s="30"/>
      <c r="T3">
        <v>22</v>
      </c>
      <c r="U3">
        <v>3</v>
      </c>
      <c r="V3">
        <v>20</v>
      </c>
      <c r="W3">
        <v>3</v>
      </c>
      <c r="X3"/>
      <c r="Y3"/>
    </row>
    <row r="4" spans="2:25" s="19" customFormat="1" ht="12.75">
      <c r="B4" s="39"/>
      <c r="C4" s="2"/>
      <c r="F4" s="20">
        <v>39240.92297453704</v>
      </c>
      <c r="G4" s="20">
        <v>39240.92523148148</v>
      </c>
      <c r="H4" s="20">
        <v>39240.92827546296</v>
      </c>
      <c r="I4" s="19" t="s">
        <v>77</v>
      </c>
      <c r="J4" s="19" t="s">
        <v>18</v>
      </c>
      <c r="K4" s="19">
        <v>1</v>
      </c>
      <c r="L4" s="30"/>
      <c r="M4" s="30"/>
      <c r="T4">
        <v>23</v>
      </c>
      <c r="U4">
        <v>3</v>
      </c>
      <c r="V4">
        <v>19</v>
      </c>
      <c r="W4">
        <v>3</v>
      </c>
      <c r="X4"/>
      <c r="Y4"/>
    </row>
    <row r="5" spans="2:25" s="19" customFormat="1" ht="12.75">
      <c r="B5" s="39"/>
      <c r="C5" s="2"/>
      <c r="F5" s="20">
        <v>39240.92827546296</v>
      </c>
      <c r="G5" s="20">
        <v>39240.93263888889</v>
      </c>
      <c r="H5" s="20">
        <v>39240.93269675926</v>
      </c>
      <c r="I5" s="19" t="s">
        <v>83</v>
      </c>
      <c r="J5" s="19" t="s">
        <v>15</v>
      </c>
      <c r="K5" s="19">
        <v>1</v>
      </c>
      <c r="L5" s="30"/>
      <c r="M5" s="30"/>
      <c r="T5">
        <v>24</v>
      </c>
      <c r="U5">
        <v>2</v>
      </c>
      <c r="V5">
        <v>19</v>
      </c>
      <c r="W5">
        <v>2</v>
      </c>
      <c r="X5"/>
      <c r="Y5"/>
    </row>
    <row r="6" spans="2:25" s="19" customFormat="1" ht="12.75">
      <c r="B6" s="39"/>
      <c r="C6" s="2"/>
      <c r="F6" s="20">
        <v>39240.93269675926</v>
      </c>
      <c r="G6" s="20">
        <v>39240.93451388889</v>
      </c>
      <c r="H6" s="20">
        <v>39240.936273148145</v>
      </c>
      <c r="I6" s="19" t="s">
        <v>31</v>
      </c>
      <c r="J6" s="19" t="s">
        <v>15</v>
      </c>
      <c r="K6" s="19">
        <v>1</v>
      </c>
      <c r="L6" s="30"/>
      <c r="M6" s="30"/>
      <c r="T6">
        <v>25</v>
      </c>
      <c r="U6">
        <v>2</v>
      </c>
      <c r="V6">
        <v>18</v>
      </c>
      <c r="W6">
        <v>2</v>
      </c>
      <c r="X6">
        <v>17</v>
      </c>
      <c r="Y6">
        <v>2</v>
      </c>
    </row>
    <row r="7" spans="2:25" s="19" customFormat="1" ht="12.75">
      <c r="B7" s="39"/>
      <c r="C7" s="2"/>
      <c r="F7" s="20">
        <v>39240.936273148145</v>
      </c>
      <c r="G7" s="20">
        <v>39240.939351851855</v>
      </c>
      <c r="H7" s="20">
        <v>39240.94157407407</v>
      </c>
      <c r="I7" s="19" t="s">
        <v>76</v>
      </c>
      <c r="J7" s="19" t="s">
        <v>16</v>
      </c>
      <c r="K7" s="19">
        <v>0</v>
      </c>
      <c r="L7" s="30">
        <v>100</v>
      </c>
      <c r="M7" s="30"/>
      <c r="T7">
        <v>26</v>
      </c>
      <c r="U7">
        <v>2</v>
      </c>
      <c r="V7">
        <v>16</v>
      </c>
      <c r="W7">
        <v>2</v>
      </c>
      <c r="X7"/>
      <c r="Y7"/>
    </row>
    <row r="8" spans="2:25" s="19" customFormat="1" ht="12.75">
      <c r="B8" s="39"/>
      <c r="C8" s="2"/>
      <c r="F8" s="20">
        <v>39240.94157407407</v>
      </c>
      <c r="G8" s="20">
        <v>39240.94519675926</v>
      </c>
      <c r="H8" s="20">
        <v>39240.949583333335</v>
      </c>
      <c r="I8" s="19" t="s">
        <v>81</v>
      </c>
      <c r="J8" s="19" t="s">
        <v>15</v>
      </c>
      <c r="K8" s="19">
        <v>-1</v>
      </c>
      <c r="L8" s="30"/>
      <c r="M8" s="30"/>
      <c r="T8">
        <v>18</v>
      </c>
      <c r="U8">
        <v>3</v>
      </c>
      <c r="V8"/>
      <c r="W8"/>
      <c r="X8"/>
      <c r="Y8"/>
    </row>
    <row r="9" spans="2:25" s="19" customFormat="1" ht="12.75">
      <c r="B9" s="39"/>
      <c r="C9" s="2"/>
      <c r="F9" s="20">
        <v>39240.949583333335</v>
      </c>
      <c r="G9" s="20">
        <v>39240.95568287037</v>
      </c>
      <c r="H9" s="20">
        <v>39240.95584490741</v>
      </c>
      <c r="I9" s="19" t="s">
        <v>34</v>
      </c>
      <c r="J9" s="19" t="s">
        <v>18</v>
      </c>
      <c r="K9" s="19">
        <v>2</v>
      </c>
      <c r="L9" s="30">
        <v>100</v>
      </c>
      <c r="M9" s="30"/>
      <c r="T9">
        <v>26</v>
      </c>
      <c r="U9">
        <v>3</v>
      </c>
      <c r="V9">
        <v>17</v>
      </c>
      <c r="W9">
        <v>3</v>
      </c>
      <c r="X9"/>
      <c r="Y9"/>
    </row>
    <row r="10" spans="2:25" s="19" customFormat="1" ht="12.75">
      <c r="B10" s="39"/>
      <c r="C10" s="2"/>
      <c r="F10" s="20">
        <v>39240.95584490741</v>
      </c>
      <c r="G10" s="20">
        <v>39240.959085648145</v>
      </c>
      <c r="H10" s="20">
        <v>39240.96450231481</v>
      </c>
      <c r="I10" s="19" t="s">
        <v>98</v>
      </c>
      <c r="J10" s="19" t="s">
        <v>16</v>
      </c>
      <c r="K10" s="19">
        <v>-1</v>
      </c>
      <c r="L10" s="30"/>
      <c r="M10" s="30"/>
      <c r="T10">
        <v>16</v>
      </c>
      <c r="U10">
        <v>3</v>
      </c>
      <c r="V10"/>
      <c r="W10"/>
      <c r="X10"/>
      <c r="Y10"/>
    </row>
    <row r="11" spans="2:25" s="19" customFormat="1" ht="12.75">
      <c r="B11" s="39"/>
      <c r="C11" s="2"/>
      <c r="F11" s="20">
        <v>39240.96450231481</v>
      </c>
      <c r="G11" s="20">
        <v>39240.96675925926</v>
      </c>
      <c r="H11" s="20">
        <v>39240.97179398148</v>
      </c>
      <c r="I11" s="19" t="s">
        <v>32</v>
      </c>
      <c r="J11" s="19" t="s">
        <v>17</v>
      </c>
      <c r="K11" s="19">
        <v>-2</v>
      </c>
      <c r="L11" s="30"/>
      <c r="M11" s="30"/>
      <c r="T11">
        <v>15</v>
      </c>
      <c r="U11">
        <v>2</v>
      </c>
      <c r="V11"/>
      <c r="W11"/>
      <c r="X11"/>
      <c r="Y11"/>
    </row>
    <row r="12" spans="2:25" s="19" customFormat="1" ht="12.75">
      <c r="B12" s="39"/>
      <c r="C12" s="2"/>
      <c r="F12" s="20">
        <v>39240.97179398148</v>
      </c>
      <c r="G12" s="20">
        <v>39240.977164351854</v>
      </c>
      <c r="H12" s="20">
        <v>39240.977222222224</v>
      </c>
      <c r="I12" s="19" t="s">
        <v>29</v>
      </c>
      <c r="J12" s="19" t="s">
        <v>16</v>
      </c>
      <c r="K12" s="19">
        <v>-1</v>
      </c>
      <c r="L12" s="30"/>
      <c r="M12" s="30"/>
      <c r="T12">
        <v>15</v>
      </c>
      <c r="U12">
        <v>3</v>
      </c>
      <c r="V12"/>
      <c r="W12"/>
      <c r="X12"/>
      <c r="Y12"/>
    </row>
    <row r="13" spans="2:25" s="19" customFormat="1" ht="12.75">
      <c r="B13" s="39"/>
      <c r="C13" s="2">
        <v>700</v>
      </c>
      <c r="F13" s="20">
        <v>39240.977222222224</v>
      </c>
      <c r="G13" s="20">
        <v>39240.98278935185</v>
      </c>
      <c r="H13" s="20">
        <v>39240.98284722222</v>
      </c>
      <c r="I13" s="19" t="s">
        <v>33</v>
      </c>
      <c r="J13" s="19" t="s">
        <v>18</v>
      </c>
      <c r="K13" s="19">
        <v>3</v>
      </c>
      <c r="L13" s="30"/>
      <c r="M13" s="30"/>
      <c r="T13">
        <v>27</v>
      </c>
      <c r="U13">
        <v>3</v>
      </c>
      <c r="V13">
        <v>14</v>
      </c>
      <c r="W13">
        <v>3</v>
      </c>
      <c r="X13"/>
      <c r="Y13"/>
    </row>
    <row r="14" spans="2:25" s="19" customFormat="1" ht="12.75">
      <c r="B14" s="39"/>
      <c r="C14" s="2">
        <v>60</v>
      </c>
      <c r="F14" s="20">
        <v>39240.98284722222</v>
      </c>
      <c r="G14" s="20">
        <v>39240.98585648148</v>
      </c>
      <c r="H14" s="20">
        <v>39240.98909722222</v>
      </c>
      <c r="I14" s="19" t="s">
        <v>27</v>
      </c>
      <c r="J14" s="19" t="s">
        <v>17</v>
      </c>
      <c r="K14" s="19">
        <v>0</v>
      </c>
      <c r="L14" s="30"/>
      <c r="M14" s="30"/>
      <c r="T14">
        <v>28</v>
      </c>
      <c r="U14">
        <v>3</v>
      </c>
      <c r="V14">
        <v>13</v>
      </c>
      <c r="W14">
        <v>3</v>
      </c>
      <c r="X14"/>
      <c r="Y14"/>
    </row>
    <row r="15" spans="2:25" s="19" customFormat="1" ht="12.75">
      <c r="B15" s="39">
        <v>100</v>
      </c>
      <c r="C15" s="2">
        <v>50</v>
      </c>
      <c r="F15" s="20">
        <v>39240.98909722222</v>
      </c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39">
        <v>100</v>
      </c>
      <c r="C16" s="2">
        <v>100</v>
      </c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39">
        <v>500</v>
      </c>
      <c r="C17" s="2">
        <v>160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39">
        <v>30</v>
      </c>
      <c r="C18" s="2">
        <v>50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39">
        <v>20</v>
      </c>
      <c r="C19" s="2">
        <v>20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40">
        <v>30</v>
      </c>
      <c r="C20" s="38">
        <v>40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40">
        <v>120</v>
      </c>
      <c r="C21" s="38"/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39"/>
      <c r="C22" s="2">
        <v>40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40"/>
      <c r="C23" s="38">
        <v>60</v>
      </c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2.75">
      <c r="B24" s="39">
        <v>60</v>
      </c>
      <c r="C24" s="2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Bot="1">
      <c r="B25" s="41">
        <v>60</v>
      </c>
      <c r="C25" s="42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3.5" thickTop="1">
      <c r="B26" s="39">
        <v>60</v>
      </c>
      <c r="C26" s="2">
        <v>90</v>
      </c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40"/>
      <c r="C27" s="38">
        <v>40</v>
      </c>
      <c r="F27" s="20"/>
      <c r="G27" s="20"/>
      <c r="H27" s="20"/>
      <c r="T27"/>
      <c r="U27"/>
      <c r="V27"/>
      <c r="W27"/>
      <c r="X27"/>
      <c r="Y27"/>
    </row>
    <row r="28" spans="2:25" s="19" customFormat="1" ht="13.5" thickBot="1">
      <c r="B28" s="41"/>
      <c r="C28" s="42">
        <v>120</v>
      </c>
      <c r="F28" s="20"/>
      <c r="G28" s="20"/>
      <c r="H28" s="20"/>
      <c r="T28"/>
      <c r="U28"/>
      <c r="V28"/>
      <c r="W28"/>
      <c r="X28"/>
      <c r="Y28"/>
    </row>
    <row r="29" spans="2:25" s="19" customFormat="1" ht="13.5" thickTop="1">
      <c r="B29" s="39"/>
      <c r="C29" s="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39"/>
      <c r="C30" s="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39"/>
      <c r="C31" s="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39"/>
      <c r="C32" s="2"/>
      <c r="F32" s="20"/>
      <c r="J32" s="43" t="s">
        <v>26</v>
      </c>
      <c r="K32" s="44"/>
      <c r="L32" s="45"/>
      <c r="M32" s="46"/>
      <c r="T32"/>
      <c r="U32"/>
      <c r="V32"/>
      <c r="W32"/>
      <c r="X32"/>
      <c r="Y32"/>
    </row>
    <row r="33" spans="2:25" s="19" customFormat="1" ht="17.25" thickBot="1" thickTop="1">
      <c r="B33" s="39"/>
      <c r="C33" s="2"/>
      <c r="F33" s="2"/>
      <c r="G33" s="2"/>
      <c r="H33" s="2"/>
      <c r="I33" s="2"/>
      <c r="J33" s="47" t="str">
        <f>'front cover'!L14</f>
        <v>D</v>
      </c>
      <c r="K33" s="47" t="str">
        <f>'front cover'!M14</f>
        <v>N</v>
      </c>
      <c r="L33" s="47" t="str">
        <f>'front cover'!N14</f>
        <v>K</v>
      </c>
      <c r="M33" s="47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"/>
      <c r="C34" s="2"/>
      <c r="J34" s="48">
        <f>'front cover'!L15</f>
        <v>-98</v>
      </c>
      <c r="K34" s="48">
        <f>'front cover'!M15</f>
        <v>58</v>
      </c>
      <c r="L34" s="48">
        <f>'front cover'!N15</f>
        <v>-12</v>
      </c>
      <c r="M34" s="48">
        <f>'front cover'!O15</f>
        <v>52</v>
      </c>
      <c r="T34"/>
      <c r="U34"/>
      <c r="V34"/>
      <c r="W34"/>
      <c r="X34"/>
      <c r="Y34"/>
    </row>
    <row r="35" spans="2:25" ht="13.5" thickTop="1">
      <c r="B35" s="2"/>
      <c r="C35" s="2"/>
      <c r="F35" s="27"/>
      <c r="G35" s="27"/>
      <c r="H35" s="27"/>
      <c r="T35"/>
      <c r="U35"/>
      <c r="V35"/>
      <c r="W35"/>
      <c r="X35"/>
      <c r="Y35"/>
    </row>
    <row r="36" spans="2:25" ht="12.75">
      <c r="B36" s="2"/>
      <c r="C36" s="2"/>
      <c r="F36" s="27"/>
      <c r="G36" s="27"/>
      <c r="H36" s="27"/>
      <c r="T36"/>
      <c r="U36"/>
      <c r="V36"/>
      <c r="W36"/>
      <c r="X36"/>
      <c r="Y36"/>
    </row>
    <row r="37" spans="2:25" ht="12.75">
      <c r="B37" s="2"/>
      <c r="C37" s="2"/>
      <c r="F37" s="27"/>
      <c r="G37" s="27"/>
      <c r="H37" s="27"/>
      <c r="T37"/>
      <c r="U37"/>
      <c r="V37"/>
      <c r="W37"/>
      <c r="X37"/>
      <c r="Y37"/>
    </row>
    <row r="38" spans="2:25" ht="12.75">
      <c r="B38" s="2"/>
      <c r="C38" s="2"/>
      <c r="F38" s="27"/>
      <c r="G38" s="27"/>
      <c r="H38" s="27"/>
      <c r="T38"/>
      <c r="U38"/>
      <c r="V38"/>
      <c r="W38"/>
      <c r="X38"/>
      <c r="Y38"/>
    </row>
    <row r="39" spans="2:25" ht="12.75">
      <c r="B39" s="2"/>
      <c r="C39" s="2"/>
      <c r="F39" s="27"/>
      <c r="G39" s="27"/>
      <c r="H39" s="27"/>
      <c r="T39"/>
      <c r="U39"/>
      <c r="V39"/>
      <c r="W39"/>
      <c r="X39"/>
      <c r="Y39"/>
    </row>
    <row r="40" spans="2:25" ht="12.75">
      <c r="B40" s="2"/>
      <c r="C40" s="2"/>
      <c r="F40" s="27"/>
      <c r="G40" s="27"/>
      <c r="H40" s="27"/>
      <c r="T40"/>
      <c r="U40"/>
      <c r="V40"/>
      <c r="W40"/>
      <c r="X40"/>
      <c r="Y40"/>
    </row>
    <row r="41" spans="2:25" ht="12.75">
      <c r="B41" s="2"/>
      <c r="C41" s="2"/>
      <c r="F41" s="27"/>
      <c r="G41" s="27"/>
      <c r="H41" s="27"/>
      <c r="T41"/>
      <c r="U41"/>
      <c r="V41"/>
      <c r="W41"/>
      <c r="X41"/>
      <c r="Y41"/>
    </row>
    <row r="42" spans="2:25" ht="12.75">
      <c r="B42" s="2"/>
      <c r="C42" s="2"/>
      <c r="F42" s="27"/>
      <c r="G42" s="27"/>
      <c r="H42" s="27"/>
      <c r="T42"/>
      <c r="U42"/>
      <c r="V42"/>
      <c r="W42"/>
      <c r="X42"/>
      <c r="Y42"/>
    </row>
    <row r="43" spans="2:25" ht="12.75">
      <c r="B43" s="2"/>
      <c r="C43" s="2"/>
      <c r="F43" s="27"/>
      <c r="G43" s="27"/>
      <c r="H43" s="27"/>
      <c r="T43"/>
      <c r="U43"/>
      <c r="V43"/>
      <c r="W43"/>
      <c r="X43"/>
      <c r="Y43"/>
    </row>
    <row r="44" spans="2:25" ht="12.75">
      <c r="B44" s="2"/>
      <c r="C44" s="2"/>
      <c r="F44" s="27"/>
      <c r="G44" s="27"/>
      <c r="H44" s="27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B1:Y100"/>
  <sheetViews>
    <sheetView showGridLines="0" zoomScale="95" zoomScaleNormal="95" workbookViewId="0" topLeftCell="A1">
      <selection activeCell="J25" sqref="J25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6</v>
      </c>
      <c r="C2" s="31" t="s">
        <v>7</v>
      </c>
      <c r="F2" s="20">
        <v>39240.992268518516</v>
      </c>
      <c r="G2" s="20">
        <v>39240.99533564815</v>
      </c>
      <c r="H2" s="20">
        <v>39240.999340277776</v>
      </c>
      <c r="I2" s="19" t="s">
        <v>28</v>
      </c>
      <c r="J2" s="19" t="s">
        <v>16</v>
      </c>
      <c r="K2" s="19">
        <v>3</v>
      </c>
      <c r="L2" s="30"/>
      <c r="M2" s="30"/>
      <c r="T2">
        <v>21</v>
      </c>
      <c r="U2">
        <v>3</v>
      </c>
      <c r="V2">
        <v>20</v>
      </c>
      <c r="W2">
        <v>3</v>
      </c>
      <c r="X2"/>
      <c r="Y2"/>
    </row>
    <row r="3" spans="2:25" s="19" customFormat="1" ht="12.75">
      <c r="B3" s="21">
        <f>SUM(B4:B30)</f>
        <v>200</v>
      </c>
      <c r="C3" s="32">
        <f>SUM(C4:C30)</f>
        <v>2280</v>
      </c>
      <c r="F3" s="20">
        <v>39240.999340277776</v>
      </c>
      <c r="G3" s="20">
        <v>39241.00195601852</v>
      </c>
      <c r="H3" s="20">
        <v>39241.00398148148</v>
      </c>
      <c r="I3" s="19" t="s">
        <v>76</v>
      </c>
      <c r="J3" s="19" t="s">
        <v>17</v>
      </c>
      <c r="K3" s="19">
        <v>-1</v>
      </c>
      <c r="L3" s="30"/>
      <c r="M3" s="30"/>
      <c r="T3">
        <v>19</v>
      </c>
      <c r="U3">
        <v>3</v>
      </c>
      <c r="V3"/>
      <c r="W3"/>
      <c r="X3"/>
      <c r="Y3"/>
    </row>
    <row r="4" spans="2:25" s="19" customFormat="1" ht="12.75">
      <c r="B4" s="21"/>
      <c r="C4" s="22"/>
      <c r="F4" s="20">
        <v>39241.00398148148</v>
      </c>
      <c r="G4" s="20">
        <v>39241.00604166667</v>
      </c>
      <c r="H4" s="20">
        <v>39241.007835648146</v>
      </c>
      <c r="I4" s="19" t="s">
        <v>28</v>
      </c>
      <c r="J4" s="19" t="s">
        <v>15</v>
      </c>
      <c r="K4" s="19">
        <v>-3</v>
      </c>
      <c r="L4" s="30"/>
      <c r="M4" s="30"/>
      <c r="T4">
        <v>18</v>
      </c>
      <c r="U4">
        <v>3</v>
      </c>
      <c r="V4"/>
      <c r="W4"/>
      <c r="X4"/>
      <c r="Y4"/>
    </row>
    <row r="5" spans="2:25" s="19" customFormat="1" ht="12.75">
      <c r="B5" s="21"/>
      <c r="C5" s="22"/>
      <c r="F5" s="20">
        <v>39241.007835648146</v>
      </c>
      <c r="G5" s="20">
        <v>39241.01096064815</v>
      </c>
      <c r="H5" s="20">
        <v>39241.013402777775</v>
      </c>
      <c r="I5" s="19" t="s">
        <v>30</v>
      </c>
      <c r="J5" s="19" t="s">
        <v>15</v>
      </c>
      <c r="K5" s="19">
        <v>0</v>
      </c>
      <c r="L5" s="30"/>
      <c r="M5" s="30"/>
      <c r="T5">
        <v>22</v>
      </c>
      <c r="U5">
        <v>2</v>
      </c>
      <c r="V5"/>
      <c r="W5"/>
      <c r="X5"/>
      <c r="Y5"/>
    </row>
    <row r="6" spans="2:25" s="19" customFormat="1" ht="12.75">
      <c r="B6" s="21"/>
      <c r="C6" s="22"/>
      <c r="F6" s="20">
        <v>39241.013402777775</v>
      </c>
      <c r="G6" s="20">
        <v>39241.016597222224</v>
      </c>
      <c r="H6" s="20">
        <v>39241.017743055556</v>
      </c>
      <c r="I6" s="19" t="s">
        <v>83</v>
      </c>
      <c r="J6" s="19" t="s">
        <v>17</v>
      </c>
      <c r="K6" s="19">
        <v>1</v>
      </c>
      <c r="L6" s="30"/>
      <c r="M6" s="30"/>
      <c r="T6">
        <v>23</v>
      </c>
      <c r="U6">
        <v>2</v>
      </c>
      <c r="V6">
        <v>20</v>
      </c>
      <c r="W6">
        <v>2</v>
      </c>
      <c r="X6"/>
      <c r="Y6"/>
    </row>
    <row r="7" spans="2:25" s="19" customFormat="1" ht="12.75">
      <c r="B7" s="21"/>
      <c r="C7" s="22"/>
      <c r="F7" s="20">
        <v>39241.017743055556</v>
      </c>
      <c r="G7" s="20">
        <v>39241.023680555554</v>
      </c>
      <c r="H7" s="20">
        <v>39241.02380787037</v>
      </c>
      <c r="I7" s="19" t="s">
        <v>77</v>
      </c>
      <c r="J7" s="19" t="s">
        <v>17</v>
      </c>
      <c r="K7" s="19">
        <v>1</v>
      </c>
      <c r="L7" s="30"/>
      <c r="M7" s="30"/>
      <c r="T7">
        <v>24</v>
      </c>
      <c r="U7">
        <v>2</v>
      </c>
      <c r="V7">
        <v>19</v>
      </c>
      <c r="W7">
        <v>2</v>
      </c>
      <c r="X7"/>
      <c r="Y7"/>
    </row>
    <row r="8" spans="2:25" s="19" customFormat="1" ht="12.75">
      <c r="B8" s="21"/>
      <c r="C8" s="22"/>
      <c r="F8" s="20">
        <v>39241.02380787037</v>
      </c>
      <c r="G8" s="20">
        <v>39241.02612268519</v>
      </c>
      <c r="H8" s="20">
        <v>39241.028287037036</v>
      </c>
      <c r="I8" s="19" t="s">
        <v>27</v>
      </c>
      <c r="J8" s="19" t="s">
        <v>17</v>
      </c>
      <c r="K8" s="19">
        <v>-2</v>
      </c>
      <c r="L8" s="30"/>
      <c r="M8" s="30"/>
      <c r="T8">
        <v>17</v>
      </c>
      <c r="U8">
        <v>3</v>
      </c>
      <c r="V8"/>
      <c r="W8"/>
      <c r="X8"/>
      <c r="Y8"/>
    </row>
    <row r="9" spans="2:25" s="19" customFormat="1" ht="12.75">
      <c r="B9" s="21"/>
      <c r="C9" s="22"/>
      <c r="F9" s="20">
        <v>39241.028287037036</v>
      </c>
      <c r="G9" s="20">
        <v>39241.03331018519</v>
      </c>
      <c r="H9" s="20">
        <v>39241.03337962963</v>
      </c>
      <c r="I9" s="19" t="s">
        <v>31</v>
      </c>
      <c r="J9" s="19" t="s">
        <v>16</v>
      </c>
      <c r="K9" s="19">
        <v>0</v>
      </c>
      <c r="L9" s="30"/>
      <c r="M9" s="30"/>
      <c r="T9">
        <v>24</v>
      </c>
      <c r="U9">
        <v>3</v>
      </c>
      <c r="V9"/>
      <c r="W9"/>
      <c r="X9"/>
      <c r="Y9"/>
    </row>
    <row r="10" spans="2:25" s="19" customFormat="1" ht="12.75">
      <c r="B10" s="21"/>
      <c r="C10" s="22"/>
      <c r="F10" s="20">
        <v>39241.03337962963</v>
      </c>
      <c r="G10" s="20">
        <v>39241.034895833334</v>
      </c>
      <c r="H10" s="20">
        <v>39241.03753472222</v>
      </c>
      <c r="I10" s="19" t="s">
        <v>31</v>
      </c>
      <c r="J10" s="19" t="s">
        <v>18</v>
      </c>
      <c r="K10" s="19">
        <v>1</v>
      </c>
      <c r="L10" s="30"/>
      <c r="M10" s="30"/>
      <c r="T10">
        <v>25</v>
      </c>
      <c r="U10">
        <v>3</v>
      </c>
      <c r="V10">
        <v>16</v>
      </c>
      <c r="W10">
        <v>3</v>
      </c>
      <c r="X10">
        <v>15</v>
      </c>
      <c r="Y10">
        <v>3</v>
      </c>
    </row>
    <row r="11" spans="2:25" s="19" customFormat="1" ht="12.75">
      <c r="B11" s="21"/>
      <c r="C11" s="22"/>
      <c r="F11" s="20">
        <v>39241.03753472222</v>
      </c>
      <c r="G11" s="20">
        <v>39241.03978009259</v>
      </c>
      <c r="H11" s="20">
        <v>39241.04236111111</v>
      </c>
      <c r="I11" s="19" t="s">
        <v>29</v>
      </c>
      <c r="J11" s="19" t="s">
        <v>16</v>
      </c>
      <c r="K11" s="19">
        <v>1</v>
      </c>
      <c r="L11" s="30"/>
      <c r="M11" s="30"/>
      <c r="T11">
        <v>26</v>
      </c>
      <c r="U11">
        <v>3</v>
      </c>
      <c r="V11">
        <v>14</v>
      </c>
      <c r="W11">
        <v>3</v>
      </c>
      <c r="X11"/>
      <c r="Y11"/>
    </row>
    <row r="12" spans="2:25" s="19" customFormat="1" ht="12.75">
      <c r="B12" s="21"/>
      <c r="C12" s="22">
        <v>700</v>
      </c>
      <c r="F12" s="20">
        <v>39241.04236111111</v>
      </c>
      <c r="G12" s="20">
        <v>39241.04373842593</v>
      </c>
      <c r="H12" s="20">
        <v>39241.04635416667</v>
      </c>
      <c r="I12" s="19" t="s">
        <v>30</v>
      </c>
      <c r="J12" s="19" t="s">
        <v>18</v>
      </c>
      <c r="K12" s="19">
        <v>0</v>
      </c>
      <c r="L12" s="30"/>
      <c r="M12" s="30"/>
      <c r="T12">
        <v>27</v>
      </c>
      <c r="U12">
        <v>3</v>
      </c>
      <c r="V12"/>
      <c r="W12"/>
      <c r="X12"/>
      <c r="Y12"/>
    </row>
    <row r="13" spans="2:25" s="19" customFormat="1" ht="12.75">
      <c r="B13" s="21"/>
      <c r="C13" s="22">
        <v>90</v>
      </c>
      <c r="F13" s="20">
        <v>39241.04635416667</v>
      </c>
      <c r="G13" s="20">
        <v>39241.049166666664</v>
      </c>
      <c r="H13" s="20">
        <v>39241.05142361111</v>
      </c>
      <c r="I13" s="19" t="s">
        <v>76</v>
      </c>
      <c r="J13" s="19" t="s">
        <v>18</v>
      </c>
      <c r="K13" s="19">
        <v>3</v>
      </c>
      <c r="L13" s="30"/>
      <c r="M13" s="30"/>
      <c r="T13">
        <v>28</v>
      </c>
      <c r="U13">
        <v>3</v>
      </c>
      <c r="V13">
        <v>13</v>
      </c>
      <c r="W13">
        <v>3</v>
      </c>
      <c r="X13">
        <v>12</v>
      </c>
      <c r="Y13">
        <v>3</v>
      </c>
    </row>
    <row r="14" spans="2:25" s="19" customFormat="1" ht="12.75">
      <c r="B14" s="21"/>
      <c r="C14" s="22">
        <v>30</v>
      </c>
      <c r="F14" s="20">
        <v>39241.05142361111</v>
      </c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21"/>
      <c r="C15" s="22">
        <v>500</v>
      </c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/>
      <c r="C16" s="22">
        <v>30</v>
      </c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/>
      <c r="C17" s="22">
        <v>200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/>
      <c r="C18" s="22">
        <v>150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20</v>
      </c>
      <c r="C19" s="22">
        <v>50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20</v>
      </c>
      <c r="C20" s="24">
        <v>90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3"/>
      <c r="C21" s="24">
        <v>100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1">
        <v>40</v>
      </c>
      <c r="C22" s="22"/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23">
        <v>60</v>
      </c>
      <c r="C23" s="24"/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2.75">
      <c r="B24" s="21">
        <v>60</v>
      </c>
      <c r="C24" s="22">
        <v>60</v>
      </c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Bot="1">
      <c r="B25" s="34"/>
      <c r="C25" s="35">
        <v>60</v>
      </c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3.5" thickTop="1">
      <c r="B26" s="23"/>
      <c r="C26" s="24">
        <v>120</v>
      </c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21"/>
      <c r="C27" s="22">
        <v>40</v>
      </c>
      <c r="F27" s="20"/>
      <c r="G27" s="20"/>
      <c r="H27" s="20"/>
      <c r="T27"/>
      <c r="U27"/>
      <c r="V27"/>
      <c r="W27"/>
      <c r="X27"/>
      <c r="Y27"/>
    </row>
    <row r="28" spans="2:25" s="19" customFormat="1" ht="13.5" thickBot="1">
      <c r="B28" s="34"/>
      <c r="C28" s="35">
        <v>60</v>
      </c>
      <c r="F28" s="20"/>
      <c r="G28" s="20"/>
      <c r="H28" s="20"/>
      <c r="T28"/>
      <c r="U28"/>
      <c r="V28"/>
      <c r="W28"/>
      <c r="X28"/>
      <c r="Y28"/>
    </row>
    <row r="29" spans="2:25" s="19" customFormat="1" ht="13.5" thickTop="1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21"/>
      <c r="C32" s="22"/>
      <c r="F32" s="20"/>
      <c r="J32" s="43" t="s">
        <v>26</v>
      </c>
      <c r="K32" s="44"/>
      <c r="L32" s="45"/>
      <c r="M32" s="46"/>
      <c r="T32"/>
      <c r="U32"/>
      <c r="V32"/>
      <c r="W32"/>
      <c r="X32"/>
      <c r="Y32"/>
    </row>
    <row r="33" spans="2:25" s="19" customFormat="1" ht="17.25" thickBot="1" thickTop="1">
      <c r="B33" s="21"/>
      <c r="C33" s="22"/>
      <c r="F33" s="2"/>
      <c r="G33" s="2"/>
      <c r="H33" s="2"/>
      <c r="I33" s="2"/>
      <c r="J33" s="47" t="str">
        <f>'front cover'!L14</f>
        <v>D</v>
      </c>
      <c r="K33" s="47" t="str">
        <f>'front cover'!M14</f>
        <v>N</v>
      </c>
      <c r="L33" s="47" t="str">
        <f>'front cover'!N14</f>
        <v>K</v>
      </c>
      <c r="M33" s="47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2"/>
      <c r="C34" s="22"/>
      <c r="J34" s="48">
        <f>'front cover'!L15</f>
        <v>-98</v>
      </c>
      <c r="K34" s="48">
        <f>'front cover'!M15</f>
        <v>58</v>
      </c>
      <c r="L34" s="48">
        <f>'front cover'!N15</f>
        <v>-12</v>
      </c>
      <c r="M34" s="48">
        <f>'front cover'!O15</f>
        <v>52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B1:Y100"/>
  <sheetViews>
    <sheetView showGridLines="0" zoomScale="95" zoomScaleNormal="95" workbookViewId="0" topLeftCell="A1">
      <selection activeCell="L4" sqref="L4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13</v>
      </c>
      <c r="C2" s="31" t="s">
        <v>14</v>
      </c>
      <c r="F2" s="20">
        <v>39241.43582175926</v>
      </c>
      <c r="G2" s="20">
        <v>39241.437418981484</v>
      </c>
      <c r="H2" s="20">
        <v>39241.439988425926</v>
      </c>
      <c r="I2" s="19" t="s">
        <v>31</v>
      </c>
      <c r="J2" s="19" t="s">
        <v>17</v>
      </c>
      <c r="K2" s="19">
        <v>1</v>
      </c>
      <c r="L2" s="30"/>
      <c r="M2" s="30"/>
      <c r="T2">
        <v>21</v>
      </c>
      <c r="U2">
        <v>3</v>
      </c>
      <c r="V2">
        <v>20</v>
      </c>
      <c r="W2">
        <v>3</v>
      </c>
      <c r="X2"/>
      <c r="Y2"/>
    </row>
    <row r="3" spans="2:25" s="19" customFormat="1" ht="12.75">
      <c r="B3" s="21">
        <f>SUM(B4:B30)</f>
        <v>1820</v>
      </c>
      <c r="C3" s="32">
        <f>SUM(C4:C30)</f>
        <v>1620</v>
      </c>
      <c r="F3" s="20">
        <v>39241.439988425926</v>
      </c>
      <c r="G3" s="20">
        <v>39241.443506944444</v>
      </c>
      <c r="H3" s="20">
        <v>39241.44598379629</v>
      </c>
      <c r="I3" s="19" t="s">
        <v>90</v>
      </c>
      <c r="J3" s="19" t="s">
        <v>18</v>
      </c>
      <c r="K3" s="19">
        <v>0</v>
      </c>
      <c r="L3" s="30">
        <v>100</v>
      </c>
      <c r="M3" s="30"/>
      <c r="T3">
        <v>21</v>
      </c>
      <c r="U3">
        <v>2</v>
      </c>
      <c r="V3">
        <v>20</v>
      </c>
      <c r="W3">
        <v>2</v>
      </c>
      <c r="X3"/>
      <c r="Y3"/>
    </row>
    <row r="4" spans="2:25" s="19" customFormat="1" ht="12.75">
      <c r="B4" s="39"/>
      <c r="C4" s="2"/>
      <c r="F4" s="20">
        <v>39241.44598379629</v>
      </c>
      <c r="G4" s="20">
        <v>39241.44877314815</v>
      </c>
      <c r="H4" s="20">
        <v>39241.4525462963</v>
      </c>
      <c r="I4" s="19" t="s">
        <v>29</v>
      </c>
      <c r="J4" s="19" t="s">
        <v>18</v>
      </c>
      <c r="K4" s="19">
        <v>-1</v>
      </c>
      <c r="L4" s="30"/>
      <c r="M4" s="30"/>
      <c r="T4">
        <v>19</v>
      </c>
      <c r="U4">
        <v>3</v>
      </c>
      <c r="V4"/>
      <c r="W4"/>
      <c r="X4"/>
      <c r="Y4"/>
    </row>
    <row r="5" spans="2:25" s="19" customFormat="1" ht="12.75">
      <c r="B5" s="39"/>
      <c r="C5" s="2"/>
      <c r="F5" s="20">
        <v>39241.4525462963</v>
      </c>
      <c r="G5" s="20">
        <v>39241.45575231482</v>
      </c>
      <c r="H5" s="20">
        <v>39241.45578703703</v>
      </c>
      <c r="I5" s="19" t="s">
        <v>76</v>
      </c>
      <c r="J5" s="19" t="s">
        <v>17</v>
      </c>
      <c r="K5" s="19">
        <v>0</v>
      </c>
      <c r="L5" s="30"/>
      <c r="M5" s="30"/>
      <c r="T5">
        <v>22</v>
      </c>
      <c r="U5">
        <v>3</v>
      </c>
      <c r="V5"/>
      <c r="W5"/>
      <c r="X5"/>
      <c r="Y5"/>
    </row>
    <row r="6" spans="2:25" s="19" customFormat="1" ht="12.75">
      <c r="B6" s="39"/>
      <c r="C6" s="2"/>
      <c r="F6" s="20">
        <v>39241.45578703703</v>
      </c>
      <c r="G6" s="20">
        <v>39241.46121527778</v>
      </c>
      <c r="H6" s="20">
        <v>39241.46366898148</v>
      </c>
      <c r="I6" s="19" t="s">
        <v>86</v>
      </c>
      <c r="J6" s="19" t="s">
        <v>15</v>
      </c>
      <c r="K6" s="19">
        <v>2</v>
      </c>
      <c r="L6" s="30"/>
      <c r="M6" s="30"/>
      <c r="T6">
        <v>22</v>
      </c>
      <c r="U6">
        <v>2</v>
      </c>
      <c r="V6">
        <v>19</v>
      </c>
      <c r="W6">
        <v>2</v>
      </c>
      <c r="X6"/>
      <c r="Y6"/>
    </row>
    <row r="7" spans="2:25" s="19" customFormat="1" ht="12.75">
      <c r="B7" s="39"/>
      <c r="C7" s="2"/>
      <c r="F7" s="20">
        <v>39241.46366898148</v>
      </c>
      <c r="G7" s="20">
        <v>39241.46890046296</v>
      </c>
      <c r="H7" s="20">
        <v>39241.469502314816</v>
      </c>
      <c r="I7" s="19" t="s">
        <v>83</v>
      </c>
      <c r="J7" s="19" t="s">
        <v>15</v>
      </c>
      <c r="K7" s="19">
        <v>0</v>
      </c>
      <c r="L7" s="30"/>
      <c r="M7" s="30"/>
      <c r="T7">
        <v>23</v>
      </c>
      <c r="U7">
        <v>2</v>
      </c>
      <c r="V7"/>
      <c r="W7"/>
      <c r="X7"/>
      <c r="Y7"/>
    </row>
    <row r="8" spans="2:25" s="19" customFormat="1" ht="12.75">
      <c r="B8" s="39"/>
      <c r="C8" s="2"/>
      <c r="F8" s="20">
        <v>39241.469502314816</v>
      </c>
      <c r="G8" s="20">
        <v>39241.470729166664</v>
      </c>
      <c r="H8" s="20">
        <v>39241.47217592593</v>
      </c>
      <c r="I8" s="19" t="s">
        <v>34</v>
      </c>
      <c r="J8" s="19" t="s">
        <v>18</v>
      </c>
      <c r="K8" s="19">
        <v>0</v>
      </c>
      <c r="L8" s="30"/>
      <c r="M8" s="30"/>
      <c r="T8">
        <v>24</v>
      </c>
      <c r="U8">
        <v>2</v>
      </c>
      <c r="V8">
        <v>18</v>
      </c>
      <c r="W8">
        <v>2</v>
      </c>
      <c r="X8"/>
      <c r="Y8"/>
    </row>
    <row r="9" spans="2:25" s="19" customFormat="1" ht="12.75">
      <c r="B9" s="39"/>
      <c r="C9" s="2"/>
      <c r="F9" s="20">
        <v>39241.47217592593</v>
      </c>
      <c r="G9" s="20">
        <v>39241.476493055554</v>
      </c>
      <c r="H9" s="20">
        <v>39241.48025462963</v>
      </c>
      <c r="I9" s="19" t="s">
        <v>27</v>
      </c>
      <c r="J9" s="19" t="s">
        <v>18</v>
      </c>
      <c r="K9" s="19">
        <v>0</v>
      </c>
      <c r="L9" s="30"/>
      <c r="M9" s="30"/>
      <c r="T9">
        <v>25</v>
      </c>
      <c r="U9">
        <v>2</v>
      </c>
      <c r="V9"/>
      <c r="W9"/>
      <c r="X9"/>
      <c r="Y9"/>
    </row>
    <row r="10" spans="2:25" s="19" customFormat="1" ht="12.75">
      <c r="B10" s="39"/>
      <c r="C10" s="2"/>
      <c r="F10" s="20">
        <v>39241.48025462963</v>
      </c>
      <c r="G10" s="20">
        <v>39241.4853125</v>
      </c>
      <c r="H10" s="20">
        <v>39241.48652777778</v>
      </c>
      <c r="I10" s="19" t="s">
        <v>28</v>
      </c>
      <c r="J10" s="19" t="s">
        <v>16</v>
      </c>
      <c r="K10" s="19">
        <v>1</v>
      </c>
      <c r="L10" s="30"/>
      <c r="M10" s="30"/>
      <c r="T10">
        <v>26</v>
      </c>
      <c r="U10">
        <v>3</v>
      </c>
      <c r="V10">
        <v>18</v>
      </c>
      <c r="W10">
        <v>3</v>
      </c>
      <c r="X10"/>
      <c r="Y10"/>
    </row>
    <row r="11" spans="2:25" s="19" customFormat="1" ht="12.75">
      <c r="B11" s="39"/>
      <c r="C11" s="2"/>
      <c r="F11" s="20">
        <v>39241.48652777778</v>
      </c>
      <c r="G11" s="20">
        <v>39241.499560185184</v>
      </c>
      <c r="H11" s="20">
        <v>39241.503113425926</v>
      </c>
      <c r="I11" s="19" t="s">
        <v>30</v>
      </c>
      <c r="J11" s="19" t="s">
        <v>18</v>
      </c>
      <c r="K11" s="19">
        <v>1</v>
      </c>
      <c r="L11" s="30"/>
      <c r="M11" s="30"/>
      <c r="T11">
        <v>27</v>
      </c>
      <c r="U11">
        <v>2</v>
      </c>
      <c r="V11">
        <v>17</v>
      </c>
      <c r="W11">
        <v>2</v>
      </c>
      <c r="X11"/>
      <c r="Y11"/>
    </row>
    <row r="12" spans="2:25" s="19" customFormat="1" ht="12.75">
      <c r="B12" s="39"/>
      <c r="C12" s="2"/>
      <c r="F12" s="20">
        <v>39241.503113425926</v>
      </c>
      <c r="G12" s="20">
        <v>39241.506377314814</v>
      </c>
      <c r="H12" s="20">
        <v>39241.50827546296</v>
      </c>
      <c r="I12" s="19" t="s">
        <v>87</v>
      </c>
      <c r="J12" s="19" t="s">
        <v>17</v>
      </c>
      <c r="K12" s="19">
        <v>0</v>
      </c>
      <c r="L12" s="30"/>
      <c r="M12" s="30"/>
      <c r="T12">
        <v>27</v>
      </c>
      <c r="U12">
        <v>3</v>
      </c>
      <c r="V12"/>
      <c r="W12"/>
      <c r="X12"/>
      <c r="Y12"/>
    </row>
    <row r="13" spans="2:25" s="19" customFormat="1" ht="12.75">
      <c r="B13" s="39"/>
      <c r="C13" s="2"/>
      <c r="F13" s="20">
        <v>39241.50827546296</v>
      </c>
      <c r="G13" s="20">
        <v>39241.510671296295</v>
      </c>
      <c r="H13" s="20">
        <v>39241.513645833336</v>
      </c>
      <c r="I13" s="19" t="s">
        <v>82</v>
      </c>
      <c r="J13" s="19" t="s">
        <v>15</v>
      </c>
      <c r="K13" s="19">
        <v>-2</v>
      </c>
      <c r="L13" s="30"/>
      <c r="M13" s="30"/>
      <c r="T13">
        <v>17</v>
      </c>
      <c r="U13">
        <v>3</v>
      </c>
      <c r="V13"/>
      <c r="W13"/>
      <c r="X13"/>
      <c r="Y13"/>
    </row>
    <row r="14" spans="2:25" s="19" customFormat="1" ht="12.75">
      <c r="B14" s="39"/>
      <c r="C14" s="2"/>
      <c r="F14" s="20">
        <v>39241.513645833336</v>
      </c>
      <c r="G14" s="20">
        <v>39241.517905092594</v>
      </c>
      <c r="H14" s="20">
        <v>39241.51792824074</v>
      </c>
      <c r="I14" s="19" t="s">
        <v>28</v>
      </c>
      <c r="J14" s="19" t="s">
        <v>17</v>
      </c>
      <c r="K14" s="19">
        <v>2</v>
      </c>
      <c r="L14" s="30"/>
      <c r="M14" s="30"/>
      <c r="T14">
        <v>28</v>
      </c>
      <c r="U14">
        <v>3</v>
      </c>
      <c r="V14">
        <v>16</v>
      </c>
      <c r="W14">
        <v>3</v>
      </c>
      <c r="X14">
        <v>15</v>
      </c>
      <c r="Y14">
        <v>3</v>
      </c>
    </row>
    <row r="15" spans="2:25" s="19" customFormat="1" ht="12.75">
      <c r="B15" s="39"/>
      <c r="C15" s="2">
        <v>500</v>
      </c>
      <c r="F15" s="20">
        <v>39241.51792824074</v>
      </c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39"/>
      <c r="C16" s="2">
        <v>60</v>
      </c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39">
        <v>30</v>
      </c>
      <c r="C17" s="2">
        <v>500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39">
        <v>700</v>
      </c>
      <c r="C18" s="2">
        <v>30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39">
        <v>40</v>
      </c>
      <c r="C19" s="2">
        <v>100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40">
        <v>600</v>
      </c>
      <c r="C20" s="38">
        <v>30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40">
        <v>120</v>
      </c>
      <c r="C21" s="38">
        <v>60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39">
        <v>20</v>
      </c>
      <c r="C22" s="2">
        <v>60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39">
        <v>60</v>
      </c>
      <c r="C23" s="2"/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3.5" thickBot="1">
      <c r="B24" s="41">
        <v>90</v>
      </c>
      <c r="C24" s="42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Top="1">
      <c r="B25" s="40">
        <v>120</v>
      </c>
      <c r="C25" s="38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2.75">
      <c r="B26" s="40"/>
      <c r="C26" s="38">
        <v>100</v>
      </c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39">
        <v>40</v>
      </c>
      <c r="C27" s="2">
        <v>80</v>
      </c>
      <c r="F27" s="20"/>
      <c r="G27" s="20"/>
      <c r="H27" s="20"/>
      <c r="T27"/>
      <c r="U27"/>
      <c r="V27"/>
      <c r="W27"/>
      <c r="X27"/>
      <c r="Y27"/>
    </row>
    <row r="28" spans="2:25" s="19" customFormat="1" ht="13.5" thickBot="1">
      <c r="B28" s="41"/>
      <c r="C28" s="42">
        <v>100</v>
      </c>
      <c r="F28" s="20"/>
      <c r="G28" s="20"/>
      <c r="H28" s="20"/>
      <c r="T28"/>
      <c r="U28"/>
      <c r="V28"/>
      <c r="W28"/>
      <c r="X28"/>
      <c r="Y28"/>
    </row>
    <row r="29" spans="2:25" s="19" customFormat="1" ht="13.5" thickTop="1">
      <c r="B29" s="39"/>
      <c r="C29" s="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39"/>
      <c r="C30" s="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39"/>
      <c r="C31" s="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39"/>
      <c r="C32" s="2"/>
      <c r="F32" s="20"/>
      <c r="J32" s="43" t="s">
        <v>26</v>
      </c>
      <c r="K32" s="44"/>
      <c r="L32" s="45"/>
      <c r="M32" s="46"/>
      <c r="T32"/>
      <c r="U32"/>
      <c r="V32"/>
      <c r="W32"/>
      <c r="X32"/>
      <c r="Y32"/>
    </row>
    <row r="33" spans="2:25" s="19" customFormat="1" ht="17.25" thickBot="1" thickTop="1">
      <c r="B33" s="39"/>
      <c r="C33" s="2"/>
      <c r="F33" s="2"/>
      <c r="G33" s="2"/>
      <c r="H33" s="2"/>
      <c r="I33" s="2"/>
      <c r="J33" s="47" t="str">
        <f>'front cover'!L14</f>
        <v>D</v>
      </c>
      <c r="K33" s="47" t="str">
        <f>'front cover'!M14</f>
        <v>N</v>
      </c>
      <c r="L33" s="47" t="str">
        <f>'front cover'!N14</f>
        <v>K</v>
      </c>
      <c r="M33" s="47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"/>
      <c r="C34" s="2"/>
      <c r="J34" s="48">
        <f>'front cover'!L15</f>
        <v>-98</v>
      </c>
      <c r="K34" s="48">
        <f>'front cover'!M15</f>
        <v>58</v>
      </c>
      <c r="L34" s="48">
        <f>'front cover'!N15</f>
        <v>-12</v>
      </c>
      <c r="M34" s="48">
        <f>'front cover'!O15</f>
        <v>52</v>
      </c>
      <c r="T34"/>
      <c r="U34"/>
      <c r="V34"/>
      <c r="W34"/>
      <c r="X34"/>
      <c r="Y34"/>
    </row>
    <row r="35" spans="2:25" ht="13.5" thickTop="1">
      <c r="B35" s="2"/>
      <c r="C35" s="2"/>
      <c r="F35" s="27"/>
      <c r="G35" s="27"/>
      <c r="H35" s="27"/>
      <c r="T35"/>
      <c r="U35"/>
      <c r="V35"/>
      <c r="W35"/>
      <c r="X35"/>
      <c r="Y35"/>
    </row>
    <row r="36" spans="2:25" ht="12.75">
      <c r="B36" s="2"/>
      <c r="C36" s="2"/>
      <c r="F36" s="27"/>
      <c r="G36" s="27"/>
      <c r="H36" s="27"/>
      <c r="T36"/>
      <c r="U36"/>
      <c r="V36"/>
      <c r="W36"/>
      <c r="X36"/>
      <c r="Y36"/>
    </row>
    <row r="37" spans="2:25" ht="12.75">
      <c r="B37" s="2"/>
      <c r="C37" s="2"/>
      <c r="F37" s="27"/>
      <c r="G37" s="27"/>
      <c r="H37" s="27"/>
      <c r="T37"/>
      <c r="U37"/>
      <c r="V37"/>
      <c r="W37"/>
      <c r="X37"/>
      <c r="Y37"/>
    </row>
    <row r="38" spans="2:25" ht="12.75">
      <c r="B38" s="2"/>
      <c r="C38" s="2"/>
      <c r="F38" s="27"/>
      <c r="G38" s="27"/>
      <c r="H38" s="27"/>
      <c r="T38"/>
      <c r="U38"/>
      <c r="V38"/>
      <c r="W38"/>
      <c r="X38"/>
      <c r="Y38"/>
    </row>
    <row r="39" spans="2:25" ht="12.75">
      <c r="B39" s="2"/>
      <c r="C39" s="2"/>
      <c r="F39" s="27"/>
      <c r="G39" s="27"/>
      <c r="H39" s="27"/>
      <c r="T39"/>
      <c r="U39"/>
      <c r="V39"/>
      <c r="W39"/>
      <c r="X39"/>
      <c r="Y39"/>
    </row>
    <row r="40" spans="2:25" ht="12.75">
      <c r="B40" s="2"/>
      <c r="C40" s="2"/>
      <c r="F40" s="27"/>
      <c r="G40" s="27"/>
      <c r="H40" s="27"/>
      <c r="T40"/>
      <c r="U40"/>
      <c r="V40"/>
      <c r="W40"/>
      <c r="X40"/>
      <c r="Y40"/>
    </row>
    <row r="41" spans="2:25" ht="12.75">
      <c r="B41" s="2"/>
      <c r="C41" s="2"/>
      <c r="F41" s="27"/>
      <c r="G41" s="27"/>
      <c r="H41" s="27"/>
      <c r="T41"/>
      <c r="U41"/>
      <c r="V41"/>
      <c r="W41"/>
      <c r="X41"/>
      <c r="Y41"/>
    </row>
    <row r="42" spans="2:25" ht="12.75">
      <c r="B42" s="2"/>
      <c r="C42" s="2"/>
      <c r="F42" s="27"/>
      <c r="G42" s="27"/>
      <c r="H42" s="27"/>
      <c r="T42"/>
      <c r="U42"/>
      <c r="V42"/>
      <c r="W42"/>
      <c r="X42"/>
      <c r="Y42"/>
    </row>
    <row r="43" spans="2:25" ht="12.75">
      <c r="B43" s="2"/>
      <c r="C43" s="2"/>
      <c r="F43" s="27"/>
      <c r="G43" s="27"/>
      <c r="H43" s="27"/>
      <c r="T43"/>
      <c r="U43"/>
      <c r="V43"/>
      <c r="W43"/>
      <c r="X43"/>
      <c r="Y43"/>
    </row>
    <row r="44" spans="2:25" ht="12.75">
      <c r="B44" s="2"/>
      <c r="C44" s="2"/>
      <c r="F44" s="27"/>
      <c r="G44" s="27"/>
      <c r="H44" s="27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B1:Y100"/>
  <sheetViews>
    <sheetView showGridLines="0" zoomScale="95" zoomScaleNormal="95" workbookViewId="0" topLeftCell="A1">
      <selection activeCell="M29" sqref="M29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11</v>
      </c>
      <c r="C2" s="31" t="s">
        <v>12</v>
      </c>
      <c r="F2" s="20">
        <v>39241.520833333336</v>
      </c>
      <c r="G2" s="20">
        <v>39241.52569444444</v>
      </c>
      <c r="H2" s="20">
        <v>39241.525717592594</v>
      </c>
      <c r="I2" s="19" t="s">
        <v>27</v>
      </c>
      <c r="J2" s="19" t="s">
        <v>15</v>
      </c>
      <c r="K2" s="19">
        <v>0</v>
      </c>
      <c r="L2" s="30"/>
      <c r="M2" s="30"/>
      <c r="T2">
        <v>21</v>
      </c>
      <c r="U2">
        <v>2</v>
      </c>
      <c r="V2"/>
      <c r="W2"/>
      <c r="X2"/>
      <c r="Y2"/>
    </row>
    <row r="3" spans="2:25" s="19" customFormat="1" ht="12.75">
      <c r="B3" s="21">
        <f>SUM(B4:B30)</f>
        <v>1250</v>
      </c>
      <c r="C3" s="32">
        <f>SUM(C4:C30)</f>
        <v>1960</v>
      </c>
      <c r="F3" s="20">
        <v>39241.525717592594</v>
      </c>
      <c r="G3" s="20">
        <v>39241.52721064815</v>
      </c>
      <c r="H3" s="20">
        <v>39241.52903935185</v>
      </c>
      <c r="I3" s="19" t="s">
        <v>31</v>
      </c>
      <c r="J3" s="19" t="s">
        <v>17</v>
      </c>
      <c r="K3" s="19">
        <v>1</v>
      </c>
      <c r="L3" s="30">
        <v>100</v>
      </c>
      <c r="M3" s="30"/>
      <c r="T3">
        <v>22</v>
      </c>
      <c r="U3">
        <v>3</v>
      </c>
      <c r="V3">
        <v>20</v>
      </c>
      <c r="W3">
        <v>3</v>
      </c>
      <c r="X3"/>
      <c r="Y3"/>
    </row>
    <row r="4" spans="2:25" s="19" customFormat="1" ht="12.75">
      <c r="B4" s="21"/>
      <c r="C4" s="22"/>
      <c r="F4" s="20">
        <v>39241.52903935185</v>
      </c>
      <c r="G4" s="20">
        <v>39241.53055555555</v>
      </c>
      <c r="H4" s="20">
        <v>39241.53524305556</v>
      </c>
      <c r="I4" s="19" t="s">
        <v>31</v>
      </c>
      <c r="J4" s="19" t="s">
        <v>17</v>
      </c>
      <c r="K4" s="19">
        <v>-2</v>
      </c>
      <c r="L4" s="30"/>
      <c r="M4" s="30"/>
      <c r="T4">
        <v>20</v>
      </c>
      <c r="U4">
        <v>2</v>
      </c>
      <c r="V4"/>
      <c r="W4"/>
      <c r="X4"/>
      <c r="Y4"/>
    </row>
    <row r="5" spans="2:25" s="19" customFormat="1" ht="12.75">
      <c r="B5" s="21"/>
      <c r="C5" s="22"/>
      <c r="F5" s="20">
        <v>39241.53524305556</v>
      </c>
      <c r="G5" s="20">
        <v>39241.53681712963</v>
      </c>
      <c r="H5" s="20">
        <v>39241.5421875</v>
      </c>
      <c r="I5" s="19" t="s">
        <v>76</v>
      </c>
      <c r="J5" s="19" t="s">
        <v>15</v>
      </c>
      <c r="K5" s="19">
        <v>0</v>
      </c>
      <c r="L5" s="30"/>
      <c r="M5" s="30"/>
      <c r="T5">
        <v>22</v>
      </c>
      <c r="U5">
        <v>2</v>
      </c>
      <c r="V5"/>
      <c r="W5"/>
      <c r="X5"/>
      <c r="Y5"/>
    </row>
    <row r="6" spans="2:25" s="19" customFormat="1" ht="12.75">
      <c r="B6" s="21"/>
      <c r="C6" s="22"/>
      <c r="F6" s="20">
        <v>39241.5421875</v>
      </c>
      <c r="G6" s="20">
        <v>39241.543969907405</v>
      </c>
      <c r="H6" s="20">
        <v>39241.54614583333</v>
      </c>
      <c r="I6" s="19" t="s">
        <v>30</v>
      </c>
      <c r="J6" s="19" t="s">
        <v>16</v>
      </c>
      <c r="K6" s="19">
        <v>1</v>
      </c>
      <c r="L6" s="30"/>
      <c r="M6" s="30"/>
      <c r="T6">
        <v>23</v>
      </c>
      <c r="U6">
        <v>2</v>
      </c>
      <c r="V6">
        <v>19</v>
      </c>
      <c r="W6">
        <v>2</v>
      </c>
      <c r="X6">
        <v>18</v>
      </c>
      <c r="Y6">
        <v>2</v>
      </c>
    </row>
    <row r="7" spans="2:25" s="19" customFormat="1" ht="12.75">
      <c r="B7" s="21"/>
      <c r="C7" s="22"/>
      <c r="F7" s="20">
        <v>39241.54614583333</v>
      </c>
      <c r="G7" s="20">
        <v>39241.55716435185</v>
      </c>
      <c r="H7" s="20">
        <v>39241.557222222225</v>
      </c>
      <c r="I7" s="19" t="s">
        <v>27</v>
      </c>
      <c r="J7" s="19" t="s">
        <v>15</v>
      </c>
      <c r="K7" s="19">
        <v>-1</v>
      </c>
      <c r="L7" s="30"/>
      <c r="M7" s="30"/>
      <c r="T7">
        <v>19</v>
      </c>
      <c r="U7">
        <v>3</v>
      </c>
      <c r="V7"/>
      <c r="W7"/>
      <c r="X7"/>
      <c r="Y7"/>
    </row>
    <row r="8" spans="2:25" s="19" customFormat="1" ht="12.75">
      <c r="B8" s="21"/>
      <c r="C8" s="22"/>
      <c r="F8" s="20">
        <v>39241.557222222225</v>
      </c>
      <c r="G8" s="20">
        <v>39241.56047453704</v>
      </c>
      <c r="H8" s="20">
        <v>39241.5625</v>
      </c>
      <c r="I8" s="19" t="s">
        <v>88</v>
      </c>
      <c r="J8" s="19" t="s">
        <v>18</v>
      </c>
      <c r="K8" s="19">
        <v>0</v>
      </c>
      <c r="L8" s="30"/>
      <c r="M8" s="30"/>
      <c r="T8">
        <v>24</v>
      </c>
      <c r="U8">
        <v>3</v>
      </c>
      <c r="V8">
        <v>18</v>
      </c>
      <c r="W8">
        <v>3</v>
      </c>
      <c r="X8"/>
      <c r="Y8"/>
    </row>
    <row r="9" spans="2:25" s="19" customFormat="1" ht="12.75">
      <c r="B9" s="21"/>
      <c r="C9" s="22"/>
      <c r="F9" s="20">
        <v>39241.5625</v>
      </c>
      <c r="G9" s="20">
        <v>39241.57208333333</v>
      </c>
      <c r="H9" s="20">
        <v>39241.5756712963</v>
      </c>
      <c r="I9" s="19" t="s">
        <v>81</v>
      </c>
      <c r="J9" s="19" t="s">
        <v>18</v>
      </c>
      <c r="K9" s="19">
        <v>0</v>
      </c>
      <c r="L9" s="30"/>
      <c r="M9" s="30"/>
      <c r="T9">
        <v>25</v>
      </c>
      <c r="U9">
        <v>3</v>
      </c>
      <c r="V9"/>
      <c r="W9"/>
      <c r="X9"/>
      <c r="Y9"/>
    </row>
    <row r="10" spans="2:25" s="19" customFormat="1" ht="12.75">
      <c r="B10" s="21"/>
      <c r="C10" s="22"/>
      <c r="F10" s="20">
        <v>39241.5756712963</v>
      </c>
      <c r="G10" s="20">
        <v>39241.57869212963</v>
      </c>
      <c r="H10" s="20">
        <v>39241.58219907407</v>
      </c>
      <c r="I10" s="19" t="s">
        <v>77</v>
      </c>
      <c r="J10" s="19" t="s">
        <v>16</v>
      </c>
      <c r="K10" s="19">
        <v>-1</v>
      </c>
      <c r="L10" s="30"/>
      <c r="M10" s="30"/>
      <c r="T10">
        <v>17</v>
      </c>
      <c r="U10">
        <v>3</v>
      </c>
      <c r="V10"/>
      <c r="W10"/>
      <c r="X10"/>
      <c r="Y10"/>
    </row>
    <row r="11" spans="2:25" s="19" customFormat="1" ht="12.75">
      <c r="B11" s="21"/>
      <c r="C11" s="22"/>
      <c r="F11" s="20">
        <v>39241.58219907407</v>
      </c>
      <c r="G11" s="20">
        <v>39241.58394675926</v>
      </c>
      <c r="H11" s="20">
        <v>39241.59064814815</v>
      </c>
      <c r="I11" s="19" t="s">
        <v>84</v>
      </c>
      <c r="J11" s="19" t="s">
        <v>18</v>
      </c>
      <c r="K11" s="19">
        <v>-1</v>
      </c>
      <c r="L11" s="30"/>
      <c r="M11" s="30"/>
      <c r="T11">
        <v>17</v>
      </c>
      <c r="U11">
        <v>2</v>
      </c>
      <c r="V11"/>
      <c r="W11"/>
      <c r="X11"/>
      <c r="Y11"/>
    </row>
    <row r="12" spans="2:25" s="19" customFormat="1" ht="12.75">
      <c r="B12" s="21"/>
      <c r="C12" s="22"/>
      <c r="F12" s="20">
        <v>39241.59064814815</v>
      </c>
      <c r="G12" s="20">
        <v>39241.59390046296</v>
      </c>
      <c r="H12" s="20">
        <v>39241.59509259259</v>
      </c>
      <c r="I12" s="19" t="s">
        <v>76</v>
      </c>
      <c r="J12" s="19" t="s">
        <v>17</v>
      </c>
      <c r="K12" s="19">
        <v>5</v>
      </c>
      <c r="L12" s="30"/>
      <c r="M12" s="30"/>
      <c r="T12">
        <v>26</v>
      </c>
      <c r="U12">
        <v>3</v>
      </c>
      <c r="V12">
        <v>16</v>
      </c>
      <c r="W12">
        <v>3</v>
      </c>
      <c r="X12">
        <v>15</v>
      </c>
      <c r="Y12">
        <v>3</v>
      </c>
    </row>
    <row r="13" spans="2:25" s="19" customFormat="1" ht="12.75">
      <c r="B13" s="21"/>
      <c r="C13" s="22"/>
      <c r="F13" s="20">
        <v>39241.59509259259</v>
      </c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21"/>
      <c r="C14" s="22"/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21"/>
      <c r="C15" s="22">
        <v>700</v>
      </c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/>
      <c r="C16" s="22">
        <v>150</v>
      </c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>
        <v>200</v>
      </c>
      <c r="C17" s="22">
        <v>50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>
        <v>700</v>
      </c>
      <c r="C18" s="22">
        <v>500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30</v>
      </c>
      <c r="C19" s="22">
        <v>50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100</v>
      </c>
      <c r="C20" s="24">
        <v>130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3">
        <v>120</v>
      </c>
      <c r="C21" s="24"/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1">
        <v>60</v>
      </c>
      <c r="C22" s="22">
        <v>60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3.5" thickBot="1">
      <c r="B23" s="34">
        <v>40</v>
      </c>
      <c r="C23" s="35"/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3.5" thickTop="1">
      <c r="B24" s="23"/>
      <c r="C24" s="24">
        <v>180</v>
      </c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2.75">
      <c r="B25" s="21"/>
      <c r="C25" s="22">
        <v>80</v>
      </c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3.5" thickBot="1">
      <c r="B26" s="34"/>
      <c r="C26" s="35">
        <v>60</v>
      </c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3.5" thickTop="1">
      <c r="B27" s="21"/>
      <c r="C27" s="22"/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21"/>
      <c r="C28" s="2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21"/>
      <c r="C32" s="22"/>
      <c r="F32" s="20"/>
      <c r="J32" s="43" t="s">
        <v>26</v>
      </c>
      <c r="K32" s="44"/>
      <c r="L32" s="45"/>
      <c r="M32" s="46"/>
      <c r="T32"/>
      <c r="U32"/>
      <c r="V32"/>
      <c r="W32"/>
      <c r="X32"/>
      <c r="Y32"/>
    </row>
    <row r="33" spans="2:25" s="19" customFormat="1" ht="17.25" thickBot="1" thickTop="1">
      <c r="B33" s="21"/>
      <c r="C33" s="22"/>
      <c r="F33" s="2"/>
      <c r="G33" s="2"/>
      <c r="H33" s="2"/>
      <c r="I33" s="2"/>
      <c r="J33" s="47" t="str">
        <f>'front cover'!L14</f>
        <v>D</v>
      </c>
      <c r="K33" s="47" t="str">
        <f>'front cover'!M14</f>
        <v>N</v>
      </c>
      <c r="L33" s="47" t="str">
        <f>'front cover'!N14</f>
        <v>K</v>
      </c>
      <c r="M33" s="47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2"/>
      <c r="C34" s="22"/>
      <c r="J34" s="48">
        <f>'front cover'!L15</f>
        <v>-98</v>
      </c>
      <c r="K34" s="48">
        <f>'front cover'!M15</f>
        <v>58</v>
      </c>
      <c r="L34" s="48">
        <f>'front cover'!N15</f>
        <v>-12</v>
      </c>
      <c r="M34" s="48">
        <f>'front cover'!O15</f>
        <v>52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Cleal</dc:creator>
  <cp:keywords/>
  <dc:description/>
  <cp:lastModifiedBy>Shazia Ali</cp:lastModifiedBy>
  <dcterms:created xsi:type="dcterms:W3CDTF">2003-08-04T08:34:57Z</dcterms:created>
  <dcterms:modified xsi:type="dcterms:W3CDTF">2007-06-10T12:47:39Z</dcterms:modified>
  <cp:category/>
  <cp:version/>
  <cp:contentType/>
  <cp:contentStatus/>
</cp:coreProperties>
</file>