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888" activeTab="2"/>
  </bookViews>
  <sheets>
    <sheet name="chart" sheetId="1" r:id="rId1"/>
    <sheet name="front cover" sheetId="2" r:id="rId2"/>
    <sheet name="stats" sheetId="3" r:id="rId3"/>
    <sheet name="D+K vs N+P 1" sheetId="4" r:id="rId4"/>
    <sheet name="D+N vs K+P 2" sheetId="5" r:id="rId5"/>
    <sheet name="D+P vs K+N 3" sheetId="6" r:id="rId6"/>
    <sheet name="D+K vs N+P 4" sheetId="7" r:id="rId7"/>
    <sheet name="D+N vs K+P 5" sheetId="8" r:id="rId8"/>
    <sheet name="D+P vs K+N 6" sheetId="9" r:id="rId9"/>
    <sheet name="D+K vs N+P 7" sheetId="10" r:id="rId10"/>
    <sheet name="D+N vs K+P 8" sheetId="11" r:id="rId11"/>
    <sheet name="D+P vs K+N 9" sheetId="12" r:id="rId12"/>
    <sheet name="D+K vs N+P 10" sheetId="13" r:id="rId13"/>
    <sheet name="D+N vs K+P 11" sheetId="14" r:id="rId14"/>
    <sheet name="D+P vs K+N 12" sheetId="15" r:id="rId15"/>
    <sheet name="D+K vs N+P 13" sheetId="16" r:id="rId16"/>
    <sheet name="D+N vs K+P 14" sheetId="17" r:id="rId17"/>
    <sheet name="D+P vs K+N 15" sheetId="18" r:id="rId18"/>
    <sheet name="D+K vs N+P 16" sheetId="19" r:id="rId19"/>
    <sheet name="D+N vs K+P 17" sheetId="20" r:id="rId20"/>
    <sheet name="D+P vs K+N 18" sheetId="21" r:id="rId21"/>
    <sheet name="D+K vs N+P 19" sheetId="22" r:id="rId22"/>
    <sheet name="D+N vs K+P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<sst xmlns="http://schemas.openxmlformats.org/spreadsheetml/2006/main" count="865" uniqueCount="107">
  <si>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</si>
  <si>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</si>
  <si>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</si>
  <si>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</si>
  <si>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</si>
  <si>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</si>
  <si>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</si>
  <si>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</si>
  <si>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</si>
  <si>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</si>
  <si>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</si>
  <si>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</si>
  <si>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</si>
  <si>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</si>
  <si>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</si>
  <si>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</si>
  <si>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</si>
  <si>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</si>
  <si>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</si>
  <si>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</si>
  <si>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</si>
  <si>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</si>
  <si>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</si>
  <si>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</si>
  <si>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</si>
  <si>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</si>
  <si>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</si>
  <si>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Clapham'04</t>
  </si>
  <si>
    <t>4S</t>
  </si>
  <si>
    <t>3NT</t>
  </si>
  <si>
    <t>5C *</t>
  </si>
  <si>
    <t>4H</t>
  </si>
  <si>
    <t>1NT</t>
  </si>
  <si>
    <t>2H</t>
  </si>
  <si>
    <t>2NT</t>
  </si>
  <si>
    <t>2D</t>
  </si>
  <si>
    <t>6D</t>
  </si>
  <si>
    <t>3S</t>
  </si>
  <si>
    <t>2H *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</si>
  <si>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</si>
  <si>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</si>
  <si>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</si>
  <si>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</si>
  <si>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</si>
  <si>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</si>
  <si>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</si>
  <si>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</si>
  <si>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</si>
  <si>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</si>
  <si>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</si>
  <si>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</si>
  <si>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</si>
  <si>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</si>
  <si>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</si>
  <si>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</si>
  <si>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</si>
  <si>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</si>
  <si>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</si>
  <si>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</si>
  <si>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</si>
  <si>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</si>
  <si>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</si>
  <si>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</si>
  <si>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</si>
  <si>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</si>
  <si>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</si>
  <si>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</si>
  <si>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</si>
  <si>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</si>
  <si>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</si>
  <si>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</si>
  <si>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</si>
  <si>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</si>
  <si>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</si>
  <si>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</si>
  <si>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</si>
  <si>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</si>
  <si>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</si>
  <si>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</si>
  <si>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</si>
  <si>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</si>
  <si>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5D *</t>
  </si>
  <si>
    <t>3D</t>
  </si>
  <si>
    <t>3H</t>
  </si>
  <si>
    <t>5D</t>
  </si>
  <si>
    <t>2C</t>
  </si>
  <si>
    <t>6S</t>
  </si>
  <si>
    <t>6D *</t>
  </si>
  <si>
    <t>5C</t>
  </si>
  <si>
    <t>2D *</t>
  </si>
  <si>
    <t>4D</t>
  </si>
  <si>
    <t>1H</t>
  </si>
  <si>
    <t>3C *</t>
  </si>
  <si>
    <t>6C *</t>
  </si>
  <si>
    <t>2C *</t>
  </si>
  <si>
    <t>4C</t>
  </si>
  <si>
    <t>4S *</t>
  </si>
  <si>
    <t>1NT *</t>
  </si>
  <si>
    <t>1S</t>
  </si>
  <si>
    <t>3S *</t>
  </si>
  <si>
    <t>6NT</t>
  </si>
  <si>
    <t>3C</t>
  </si>
  <si>
    <t>1D *</t>
  </si>
  <si>
    <t>6C</t>
  </si>
  <si>
    <t>3H *</t>
  </si>
  <si>
    <t>2S *</t>
  </si>
  <si>
    <t>6H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</si>
</sst>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7">
    <font>
      <sz val="10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8" xfId="0" applyNumberFormat="1" applyFont="1" applyBorder="1" applyAlignment="1">
      <alignment/>
    </xf>
    <xf numFmtId="20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5"/>
          <c:w val="0.910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-24</c:v>
                </c:pt>
                <c:pt idx="2">
                  <c:v>-18</c:v>
                </c:pt>
                <c:pt idx="3">
                  <c:v>-34</c:v>
                </c:pt>
                <c:pt idx="4">
                  <c:v>-22</c:v>
                </c:pt>
                <c:pt idx="5">
                  <c:v>-24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16</c:v>
                </c:pt>
                <c:pt idx="11">
                  <c:v>17</c:v>
                </c:pt>
                <c:pt idx="12">
                  <c:v>23</c:v>
                </c:pt>
                <c:pt idx="13">
                  <c:v>38</c:v>
                </c:pt>
                <c:pt idx="14">
                  <c:v>42</c:v>
                </c:pt>
                <c:pt idx="15">
                  <c:v>44</c:v>
                </c:pt>
                <c:pt idx="16">
                  <c:v>51</c:v>
                </c:pt>
                <c:pt idx="17">
                  <c:v>46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-24</c:v>
                </c:pt>
                <c:pt idx="2">
                  <c:v>-30</c:v>
                </c:pt>
                <c:pt idx="3">
                  <c:v>-14</c:v>
                </c:pt>
                <c:pt idx="4">
                  <c:v>-2</c:v>
                </c:pt>
                <c:pt idx="5">
                  <c:v>0</c:v>
                </c:pt>
                <c:pt idx="6">
                  <c:v>-27</c:v>
                </c:pt>
                <c:pt idx="7">
                  <c:v>-27</c:v>
                </c:pt>
                <c:pt idx="8">
                  <c:v>-27</c:v>
                </c:pt>
                <c:pt idx="9">
                  <c:v>-28</c:v>
                </c:pt>
                <c:pt idx="10">
                  <c:v>-16</c:v>
                </c:pt>
                <c:pt idx="11">
                  <c:v>-17</c:v>
                </c:pt>
                <c:pt idx="12">
                  <c:v>-23</c:v>
                </c:pt>
                <c:pt idx="13">
                  <c:v>-8</c:v>
                </c:pt>
                <c:pt idx="14">
                  <c:v>-12</c:v>
                </c:pt>
                <c:pt idx="15">
                  <c:v>-14</c:v>
                </c:pt>
                <c:pt idx="16">
                  <c:v>-7</c:v>
                </c:pt>
                <c:pt idx="17">
                  <c:v>-2</c:v>
                </c:pt>
                <c:pt idx="18">
                  <c:v>-15</c:v>
                </c:pt>
                <c:pt idx="19">
                  <c:v>-15</c:v>
                </c:pt>
                <c:pt idx="20">
                  <c:v>-16</c:v>
                </c:pt>
                <c:pt idx="21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24</c:v>
                </c:pt>
                <c:pt idx="2">
                  <c:v>30</c:v>
                </c:pt>
                <c:pt idx="3">
                  <c:v>46</c:v>
                </c:pt>
                <c:pt idx="4">
                  <c:v>34</c:v>
                </c:pt>
                <c:pt idx="5">
                  <c:v>32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-8</c:v>
                </c:pt>
                <c:pt idx="11">
                  <c:v>-7</c:v>
                </c:pt>
                <c:pt idx="12">
                  <c:v>-13</c:v>
                </c:pt>
                <c:pt idx="13">
                  <c:v>-28</c:v>
                </c:pt>
                <c:pt idx="14">
                  <c:v>-24</c:v>
                </c:pt>
                <c:pt idx="15">
                  <c:v>-26</c:v>
                </c:pt>
                <c:pt idx="16">
                  <c:v>-33</c:v>
                </c:pt>
                <c:pt idx="17">
                  <c:v>-38</c:v>
                </c:pt>
                <c:pt idx="18">
                  <c:v>-51</c:v>
                </c:pt>
                <c:pt idx="19">
                  <c:v>-51</c:v>
                </c:pt>
                <c:pt idx="20">
                  <c:v>-50</c:v>
                </c:pt>
                <c:pt idx="21">
                  <c:v>-51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24</c:v>
                </c:pt>
                <c:pt idx="2">
                  <c:v>18</c:v>
                </c:pt>
                <c:pt idx="3">
                  <c:v>2</c:v>
                </c:pt>
                <c:pt idx="4">
                  <c:v>-10</c:v>
                </c:pt>
                <c:pt idx="5">
                  <c:v>-8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20</c:v>
                </c:pt>
                <c:pt idx="10">
                  <c:v>8</c:v>
                </c:pt>
                <c:pt idx="11">
                  <c:v>7</c:v>
                </c:pt>
                <c:pt idx="12">
                  <c:v>13</c:v>
                </c:pt>
                <c:pt idx="13">
                  <c:v>-2</c:v>
                </c:pt>
                <c:pt idx="14">
                  <c:v>-6</c:v>
                </c:pt>
                <c:pt idx="15">
                  <c:v>-4</c:v>
                </c:pt>
                <c:pt idx="16">
                  <c:v>-11</c:v>
                </c:pt>
                <c:pt idx="17">
                  <c:v>-6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</c:numCache>
            </c:numRef>
          </c:val>
          <c:smooth val="0"/>
        </c:ser>
        <c:marker val="1"/>
        <c:axId val="56162472"/>
        <c:axId val="35700201"/>
      </c:lineChart>
      <c:catAx>
        <c:axId val="5616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0201"/>
        <c:crosses val="autoZero"/>
        <c:auto val="1"/>
        <c:lblOffset val="100"/>
        <c:noMultiLvlLbl val="0"/>
      </c:catAx>
      <c:valAx>
        <c:axId val="3570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"/>
          <c:y val="0.4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I45" sqref="I45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27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9">
        <v>2</v>
      </c>
      <c r="E10" s="7"/>
      <c r="F10" s="7"/>
      <c r="G10" s="7">
        <v>-24</v>
      </c>
      <c r="H10" s="7">
        <f>IF(G10="","",-G10)</f>
        <v>24</v>
      </c>
      <c r="I10" s="7"/>
      <c r="J10" s="42"/>
      <c r="K10" s="7"/>
      <c r="L10" s="8">
        <f aca="true" t="shared" si="0" ref="L10:R10">SUM(D10:D41)</f>
        <v>42</v>
      </c>
      <c r="M10" s="9">
        <f t="shared" si="0"/>
        <v>5</v>
      </c>
      <c r="N10" s="9">
        <f t="shared" si="0"/>
        <v>-5</v>
      </c>
      <c r="O10" s="9">
        <f t="shared" si="0"/>
        <v>22</v>
      </c>
      <c r="P10" s="9">
        <f t="shared" si="0"/>
        <v>-22</v>
      </c>
      <c r="Q10" s="9">
        <f t="shared" si="0"/>
        <v>34</v>
      </c>
      <c r="R10" s="10">
        <f t="shared" si="0"/>
        <v>-34</v>
      </c>
      <c r="S10" s="7"/>
      <c r="T10" s="7"/>
      <c r="U10" s="7"/>
      <c r="V10" s="7"/>
      <c r="X10">
        <f>E10+G10+I10+X9</f>
        <v>-24</v>
      </c>
      <c r="Y10">
        <f>F10+G10+J10+Y9</f>
        <v>-24</v>
      </c>
      <c r="Z10">
        <f>E10+H10+J10+Z9</f>
        <v>24</v>
      </c>
      <c r="AA10">
        <f>F10+H10+I10+AA9</f>
        <v>24</v>
      </c>
    </row>
    <row r="11" spans="4:27" ht="12.75">
      <c r="D11" s="39">
        <v>2</v>
      </c>
      <c r="E11" s="7">
        <v>6</v>
      </c>
      <c r="F11" s="7">
        <f>IF(E11="","",-E11)</f>
        <v>-6</v>
      </c>
      <c r="G11" s="7"/>
      <c r="H11" s="7"/>
      <c r="I11" s="7"/>
      <c r="J11" s="4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-18</v>
      </c>
      <c r="Y11">
        <f>F11+G11+J11+Y10</f>
        <v>-30</v>
      </c>
      <c r="Z11">
        <f>E11+H11+J11+Z10</f>
        <v>30</v>
      </c>
      <c r="AA11">
        <f>F11+H11+I11+AA10</f>
        <v>18</v>
      </c>
    </row>
    <row r="12" spans="4:27" ht="12.75">
      <c r="D12" s="39">
        <v>2</v>
      </c>
      <c r="E12" s="7"/>
      <c r="F12" s="7"/>
      <c r="G12" s="7"/>
      <c r="H12" s="7"/>
      <c r="I12" s="7">
        <v>-16</v>
      </c>
      <c r="J12" s="42">
        <f>IF(I12="","",-I12)</f>
        <v>16</v>
      </c>
      <c r="Q12" s="7"/>
      <c r="R12" s="7"/>
      <c r="S12" s="7"/>
      <c r="T12" s="7"/>
      <c r="U12" s="7"/>
      <c r="V12" s="7"/>
      <c r="X12">
        <f aca="true" t="shared" si="1" ref="X12:X48">E12+G12+I12+X11</f>
        <v>-34</v>
      </c>
      <c r="Y12">
        <f aca="true" t="shared" si="2" ref="Y12:Y48">F12+G12+J12+Y11</f>
        <v>-14</v>
      </c>
      <c r="Z12">
        <f aca="true" t="shared" si="3" ref="Z12:Z48">E12+H12+J12+Z11</f>
        <v>46</v>
      </c>
      <c r="AA12">
        <f aca="true" t="shared" si="4" ref="AA12:AA48">F12+H12+I12+AA11</f>
        <v>2</v>
      </c>
    </row>
    <row r="13" spans="4:27" ht="12.75">
      <c r="D13" s="39">
        <v>2</v>
      </c>
      <c r="E13" s="7"/>
      <c r="F13" s="7"/>
      <c r="G13" s="7">
        <v>12</v>
      </c>
      <c r="H13" s="7">
        <f>IF(G13="","",-G13)</f>
        <v>-12</v>
      </c>
      <c r="I13" s="7"/>
      <c r="J13" s="42"/>
      <c r="Q13" s="7"/>
      <c r="R13" s="7"/>
      <c r="S13" s="7"/>
      <c r="T13" s="7"/>
      <c r="U13" s="7"/>
      <c r="V13" s="7"/>
      <c r="X13">
        <f t="shared" si="1"/>
        <v>-22</v>
      </c>
      <c r="Y13">
        <f t="shared" si="2"/>
        <v>-2</v>
      </c>
      <c r="Z13">
        <f t="shared" si="3"/>
        <v>34</v>
      </c>
      <c r="AA13">
        <f t="shared" si="4"/>
        <v>-10</v>
      </c>
    </row>
    <row r="14" spans="4:27" ht="12.75">
      <c r="D14" s="39">
        <v>2</v>
      </c>
      <c r="E14" s="7">
        <v>-2</v>
      </c>
      <c r="F14" s="7">
        <f>IF(E14="","",-E14)</f>
        <v>2</v>
      </c>
      <c r="G14" s="7"/>
      <c r="H14" s="7"/>
      <c r="I14" s="7"/>
      <c r="J14" s="42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-24</v>
      </c>
      <c r="Y14">
        <f t="shared" si="2"/>
        <v>0</v>
      </c>
      <c r="Z14">
        <f t="shared" si="3"/>
        <v>32</v>
      </c>
      <c r="AA14">
        <f t="shared" si="4"/>
        <v>-8</v>
      </c>
    </row>
    <row r="15" spans="4:27" ht="12.75">
      <c r="D15" s="39">
        <v>2</v>
      </c>
      <c r="E15" s="7"/>
      <c r="F15" s="7"/>
      <c r="G15" s="7"/>
      <c r="H15" s="7"/>
      <c r="I15" s="7">
        <v>27</v>
      </c>
      <c r="J15" s="42">
        <f>IF(I15="","",-I15)</f>
        <v>-27</v>
      </c>
      <c r="L15" s="8">
        <f>M10+O10+Q10</f>
        <v>61</v>
      </c>
      <c r="M15" s="9">
        <f>M10+P10+R10</f>
        <v>-51</v>
      </c>
      <c r="N15" s="9">
        <f>N10+O10+R10</f>
        <v>-17</v>
      </c>
      <c r="O15" s="10">
        <f>N10+P10+Q10</f>
        <v>7</v>
      </c>
      <c r="X15">
        <f t="shared" si="1"/>
        <v>3</v>
      </c>
      <c r="Y15">
        <f t="shared" si="2"/>
        <v>-27</v>
      </c>
      <c r="Z15">
        <f t="shared" si="3"/>
        <v>5</v>
      </c>
      <c r="AA15">
        <f t="shared" si="4"/>
        <v>19</v>
      </c>
    </row>
    <row r="16" spans="4:27" ht="12.75">
      <c r="D16" s="39">
        <v>2</v>
      </c>
      <c r="E16" s="7"/>
      <c r="F16" s="7"/>
      <c r="G16" s="7">
        <v>0</v>
      </c>
      <c r="H16" s="7">
        <f>IF(G16="","",-G16)</f>
        <v>0</v>
      </c>
      <c r="I16" s="7"/>
      <c r="J16" s="42"/>
      <c r="X16">
        <f t="shared" si="1"/>
        <v>3</v>
      </c>
      <c r="Y16">
        <f t="shared" si="2"/>
        <v>-27</v>
      </c>
      <c r="Z16">
        <f t="shared" si="3"/>
        <v>5</v>
      </c>
      <c r="AA16">
        <f t="shared" si="4"/>
        <v>19</v>
      </c>
    </row>
    <row r="17" spans="4:27" ht="12.75">
      <c r="D17" s="39">
        <v>2</v>
      </c>
      <c r="E17" s="7">
        <v>0</v>
      </c>
      <c r="F17" s="7">
        <f>IF(E17="","",-E17)</f>
        <v>0</v>
      </c>
      <c r="G17" s="7"/>
      <c r="H17" s="7"/>
      <c r="I17" s="7"/>
      <c r="J17" s="42"/>
      <c r="X17">
        <f t="shared" si="1"/>
        <v>3</v>
      </c>
      <c r="Y17">
        <f t="shared" si="2"/>
        <v>-27</v>
      </c>
      <c r="Z17">
        <f t="shared" si="3"/>
        <v>5</v>
      </c>
      <c r="AA17">
        <f t="shared" si="4"/>
        <v>19</v>
      </c>
    </row>
    <row r="18" spans="4:27" ht="12.75">
      <c r="D18" s="39">
        <v>2</v>
      </c>
      <c r="E18" s="7"/>
      <c r="F18" s="7"/>
      <c r="G18" s="7"/>
      <c r="H18" s="7"/>
      <c r="I18" s="7">
        <v>1</v>
      </c>
      <c r="J18" s="42">
        <f>IF(I18="","",-I18)</f>
        <v>-1</v>
      </c>
      <c r="X18">
        <f t="shared" si="1"/>
        <v>4</v>
      </c>
      <c r="Y18">
        <f t="shared" si="2"/>
        <v>-28</v>
      </c>
      <c r="Z18">
        <f t="shared" si="3"/>
        <v>4</v>
      </c>
      <c r="AA18">
        <f t="shared" si="4"/>
        <v>20</v>
      </c>
    </row>
    <row r="19" spans="4:27" ht="12.75">
      <c r="D19" s="39">
        <v>2</v>
      </c>
      <c r="E19" s="7"/>
      <c r="F19" s="7"/>
      <c r="G19" s="7">
        <v>12</v>
      </c>
      <c r="H19" s="7">
        <f>IF(G19="","",-G19)</f>
        <v>-12</v>
      </c>
      <c r="I19" s="7"/>
      <c r="J19" s="42"/>
      <c r="X19">
        <f t="shared" si="1"/>
        <v>16</v>
      </c>
      <c r="Y19">
        <f t="shared" si="2"/>
        <v>-16</v>
      </c>
      <c r="Z19">
        <f t="shared" si="3"/>
        <v>-8</v>
      </c>
      <c r="AA19">
        <f t="shared" si="4"/>
        <v>8</v>
      </c>
    </row>
    <row r="20" spans="4:27" ht="12.75">
      <c r="D20" s="39">
        <v>2</v>
      </c>
      <c r="E20" s="7">
        <v>1</v>
      </c>
      <c r="F20" s="7">
        <f>IF(E20="","",-E20)</f>
        <v>-1</v>
      </c>
      <c r="G20" s="7"/>
      <c r="H20" s="7"/>
      <c r="I20" s="7"/>
      <c r="J20" s="42"/>
      <c r="X20">
        <f t="shared" si="1"/>
        <v>17</v>
      </c>
      <c r="Y20">
        <f t="shared" si="2"/>
        <v>-17</v>
      </c>
      <c r="Z20">
        <f t="shared" si="3"/>
        <v>-7</v>
      </c>
      <c r="AA20">
        <f t="shared" si="4"/>
        <v>7</v>
      </c>
    </row>
    <row r="21" spans="4:27" ht="12.75">
      <c r="D21" s="39">
        <v>2</v>
      </c>
      <c r="E21" s="7"/>
      <c r="F21" s="7"/>
      <c r="G21" s="7"/>
      <c r="H21" s="7"/>
      <c r="I21" s="7">
        <v>6</v>
      </c>
      <c r="J21" s="42">
        <f>IF(I21="","",-I21)</f>
        <v>-6</v>
      </c>
      <c r="X21">
        <f t="shared" si="1"/>
        <v>23</v>
      </c>
      <c r="Y21">
        <f t="shared" si="2"/>
        <v>-23</v>
      </c>
      <c r="Z21">
        <f t="shared" si="3"/>
        <v>-13</v>
      </c>
      <c r="AA21">
        <f t="shared" si="4"/>
        <v>13</v>
      </c>
    </row>
    <row r="22" spans="4:27" ht="12.75">
      <c r="D22" s="39">
        <v>2</v>
      </c>
      <c r="E22" s="7"/>
      <c r="F22" s="7"/>
      <c r="G22" s="7">
        <v>15</v>
      </c>
      <c r="H22" s="7">
        <f>IF(G22="","",-G22)</f>
        <v>-15</v>
      </c>
      <c r="I22" s="7"/>
      <c r="J22" s="42"/>
      <c r="X22">
        <f t="shared" si="1"/>
        <v>38</v>
      </c>
      <c r="Y22">
        <f t="shared" si="2"/>
        <v>-8</v>
      </c>
      <c r="Z22">
        <f t="shared" si="3"/>
        <v>-28</v>
      </c>
      <c r="AA22">
        <f t="shared" si="4"/>
        <v>-2</v>
      </c>
    </row>
    <row r="23" spans="4:27" ht="12.75">
      <c r="D23" s="39">
        <v>2</v>
      </c>
      <c r="E23" s="7">
        <v>4</v>
      </c>
      <c r="F23" s="7">
        <f>IF(E23="","",-E23)</f>
        <v>-4</v>
      </c>
      <c r="G23" s="7"/>
      <c r="H23" s="7"/>
      <c r="I23" s="7"/>
      <c r="J23" s="42"/>
      <c r="X23">
        <f t="shared" si="1"/>
        <v>42</v>
      </c>
      <c r="Y23">
        <f t="shared" si="2"/>
        <v>-12</v>
      </c>
      <c r="Z23">
        <f t="shared" si="3"/>
        <v>-24</v>
      </c>
      <c r="AA23">
        <f t="shared" si="4"/>
        <v>-6</v>
      </c>
    </row>
    <row r="24" spans="4:27" ht="12.75">
      <c r="D24" s="39">
        <v>2</v>
      </c>
      <c r="E24" s="7"/>
      <c r="F24" s="7"/>
      <c r="G24" s="7"/>
      <c r="H24" s="7"/>
      <c r="I24" s="7">
        <v>2</v>
      </c>
      <c r="J24" s="42">
        <f>IF(I24="","",-I24)</f>
        <v>-2</v>
      </c>
      <c r="X24">
        <f t="shared" si="1"/>
        <v>44</v>
      </c>
      <c r="Y24">
        <f t="shared" si="2"/>
        <v>-14</v>
      </c>
      <c r="Z24">
        <f t="shared" si="3"/>
        <v>-26</v>
      </c>
      <c r="AA24">
        <f t="shared" si="4"/>
        <v>-4</v>
      </c>
    </row>
    <row r="25" spans="4:27" ht="12.75">
      <c r="D25" s="39">
        <v>2</v>
      </c>
      <c r="E25" s="7"/>
      <c r="F25" s="7"/>
      <c r="G25" s="7">
        <v>7</v>
      </c>
      <c r="H25" s="7">
        <f>IF(G25="","",-G25)</f>
        <v>-7</v>
      </c>
      <c r="I25" s="7"/>
      <c r="J25" s="42"/>
      <c r="X25">
        <f t="shared" si="1"/>
        <v>51</v>
      </c>
      <c r="Y25">
        <f t="shared" si="2"/>
        <v>-7</v>
      </c>
      <c r="Z25">
        <f t="shared" si="3"/>
        <v>-33</v>
      </c>
      <c r="AA25">
        <f t="shared" si="4"/>
        <v>-11</v>
      </c>
    </row>
    <row r="26" spans="4:27" ht="12.75">
      <c r="D26" s="39">
        <v>2</v>
      </c>
      <c r="E26" s="7">
        <v>-5</v>
      </c>
      <c r="F26" s="7">
        <f>IF(E26="","",-E26)</f>
        <v>5</v>
      </c>
      <c r="G26" s="7"/>
      <c r="H26" s="7"/>
      <c r="I26" s="7"/>
      <c r="J26" s="42"/>
      <c r="X26">
        <f t="shared" si="1"/>
        <v>46</v>
      </c>
      <c r="Y26">
        <f t="shared" si="2"/>
        <v>-2</v>
      </c>
      <c r="Z26">
        <f t="shared" si="3"/>
        <v>-38</v>
      </c>
      <c r="AA26">
        <f t="shared" si="4"/>
        <v>-6</v>
      </c>
    </row>
    <row r="27" spans="4:27" ht="12.75">
      <c r="D27" s="39">
        <v>2</v>
      </c>
      <c r="E27" s="7"/>
      <c r="F27" s="7"/>
      <c r="G27" s="7"/>
      <c r="H27" s="7"/>
      <c r="I27" s="7">
        <v>13</v>
      </c>
      <c r="J27" s="42">
        <f>IF(I27="","",-I27)</f>
        <v>-13</v>
      </c>
      <c r="X27">
        <f t="shared" si="1"/>
        <v>59</v>
      </c>
      <c r="Y27">
        <f t="shared" si="2"/>
        <v>-15</v>
      </c>
      <c r="Z27">
        <f t="shared" si="3"/>
        <v>-51</v>
      </c>
      <c r="AA27">
        <f t="shared" si="4"/>
        <v>7</v>
      </c>
    </row>
    <row r="28" spans="4:27" ht="12.75">
      <c r="D28" s="39">
        <v>2</v>
      </c>
      <c r="E28" s="7"/>
      <c r="F28" s="7"/>
      <c r="G28" s="7">
        <v>0</v>
      </c>
      <c r="H28" s="7">
        <f>IF(G28="","",-G28)</f>
        <v>0</v>
      </c>
      <c r="I28" s="7"/>
      <c r="J28" s="42"/>
      <c r="X28">
        <f t="shared" si="1"/>
        <v>59</v>
      </c>
      <c r="Y28">
        <f t="shared" si="2"/>
        <v>-15</v>
      </c>
      <c r="Z28">
        <f t="shared" si="3"/>
        <v>-51</v>
      </c>
      <c r="AA28">
        <f t="shared" si="4"/>
        <v>7</v>
      </c>
    </row>
    <row r="29" spans="4:27" ht="12.75">
      <c r="D29" s="39">
        <v>2</v>
      </c>
      <c r="E29" s="7">
        <v>1</v>
      </c>
      <c r="F29" s="7">
        <f>IF(E29="","",-E29)</f>
        <v>-1</v>
      </c>
      <c r="G29" s="7"/>
      <c r="H29" s="7"/>
      <c r="I29" s="7"/>
      <c r="J29" s="42"/>
      <c r="X29">
        <f t="shared" si="1"/>
        <v>60</v>
      </c>
      <c r="Y29">
        <f t="shared" si="2"/>
        <v>-16</v>
      </c>
      <c r="Z29">
        <f t="shared" si="3"/>
        <v>-50</v>
      </c>
      <c r="AA29">
        <f t="shared" si="4"/>
        <v>6</v>
      </c>
    </row>
    <row r="30" spans="4:27" ht="12.75">
      <c r="D30" s="8">
        <v>2</v>
      </c>
      <c r="E30" s="9"/>
      <c r="F30" s="9"/>
      <c r="G30" s="9"/>
      <c r="H30" s="9"/>
      <c r="I30" s="9">
        <v>1</v>
      </c>
      <c r="J30" s="10">
        <f>IF(I30="","",-I30)</f>
        <v>-1</v>
      </c>
      <c r="X30">
        <f t="shared" si="1"/>
        <v>61</v>
      </c>
      <c r="Y30">
        <f t="shared" si="2"/>
        <v>-17</v>
      </c>
      <c r="Z30">
        <f t="shared" si="3"/>
        <v>-51</v>
      </c>
      <c r="AA30">
        <f t="shared" si="4"/>
        <v>7</v>
      </c>
    </row>
    <row r="31" spans="24:27" ht="12.75">
      <c r="X31">
        <f t="shared" si="1"/>
        <v>61</v>
      </c>
      <c r="Y31">
        <f t="shared" si="2"/>
        <v>-17</v>
      </c>
      <c r="Z31">
        <f t="shared" si="3"/>
        <v>-51</v>
      </c>
      <c r="AA31">
        <f t="shared" si="4"/>
        <v>7</v>
      </c>
    </row>
    <row r="32" spans="24:27" ht="12.75">
      <c r="X32">
        <f t="shared" si="1"/>
        <v>61</v>
      </c>
      <c r="Y32">
        <f t="shared" si="2"/>
        <v>-17</v>
      </c>
      <c r="Z32">
        <f t="shared" si="3"/>
        <v>-51</v>
      </c>
      <c r="AA32">
        <f t="shared" si="4"/>
        <v>7</v>
      </c>
    </row>
    <row r="33" spans="24:27" ht="12.75">
      <c r="X33">
        <f t="shared" si="1"/>
        <v>61</v>
      </c>
      <c r="Y33">
        <f t="shared" si="2"/>
        <v>-17</v>
      </c>
      <c r="Z33">
        <f t="shared" si="3"/>
        <v>-51</v>
      </c>
      <c r="AA33">
        <f t="shared" si="4"/>
        <v>7</v>
      </c>
    </row>
    <row r="34" spans="24:27" ht="12.75">
      <c r="X34">
        <f t="shared" si="1"/>
        <v>61</v>
      </c>
      <c r="Y34">
        <f t="shared" si="2"/>
        <v>-17</v>
      </c>
      <c r="Z34">
        <f t="shared" si="3"/>
        <v>-51</v>
      </c>
      <c r="AA34">
        <f t="shared" si="4"/>
        <v>7</v>
      </c>
    </row>
    <row r="35" spans="24:27" ht="12.75">
      <c r="X35">
        <f t="shared" si="1"/>
        <v>61</v>
      </c>
      <c r="Y35">
        <f t="shared" si="2"/>
        <v>-17</v>
      </c>
      <c r="Z35">
        <f t="shared" si="3"/>
        <v>-51</v>
      </c>
      <c r="AA35">
        <f t="shared" si="4"/>
        <v>7</v>
      </c>
    </row>
    <row r="36" spans="24:27" ht="12.75">
      <c r="X36">
        <f t="shared" si="1"/>
        <v>61</v>
      </c>
      <c r="Y36">
        <f t="shared" si="2"/>
        <v>-17</v>
      </c>
      <c r="Z36">
        <f t="shared" si="3"/>
        <v>-51</v>
      </c>
      <c r="AA36">
        <f t="shared" si="4"/>
        <v>7</v>
      </c>
    </row>
    <row r="37" spans="24:27" ht="12.75">
      <c r="X37">
        <f t="shared" si="1"/>
        <v>61</v>
      </c>
      <c r="Y37">
        <f t="shared" si="2"/>
        <v>-17</v>
      </c>
      <c r="Z37">
        <f t="shared" si="3"/>
        <v>-51</v>
      </c>
      <c r="AA37">
        <f t="shared" si="4"/>
        <v>7</v>
      </c>
    </row>
    <row r="38" spans="24:27" ht="12.75">
      <c r="X38">
        <f t="shared" si="1"/>
        <v>61</v>
      </c>
      <c r="Y38">
        <f t="shared" si="2"/>
        <v>-17</v>
      </c>
      <c r="Z38">
        <f t="shared" si="3"/>
        <v>-51</v>
      </c>
      <c r="AA38">
        <f t="shared" si="4"/>
        <v>7</v>
      </c>
    </row>
    <row r="39" spans="24:27" ht="12.75">
      <c r="X39">
        <f t="shared" si="1"/>
        <v>61</v>
      </c>
      <c r="Y39">
        <f t="shared" si="2"/>
        <v>-17</v>
      </c>
      <c r="Z39">
        <f t="shared" si="3"/>
        <v>-51</v>
      </c>
      <c r="AA39">
        <f t="shared" si="4"/>
        <v>7</v>
      </c>
    </row>
    <row r="40" spans="24:27" ht="12.75">
      <c r="X40">
        <f t="shared" si="1"/>
        <v>61</v>
      </c>
      <c r="Y40">
        <f t="shared" si="2"/>
        <v>-17</v>
      </c>
      <c r="Z40">
        <f t="shared" si="3"/>
        <v>-51</v>
      </c>
      <c r="AA40">
        <f t="shared" si="4"/>
        <v>7</v>
      </c>
    </row>
    <row r="41" spans="24:27" ht="12.75">
      <c r="X41">
        <f t="shared" si="1"/>
        <v>61</v>
      </c>
      <c r="Y41">
        <f t="shared" si="2"/>
        <v>-17</v>
      </c>
      <c r="Z41">
        <f t="shared" si="3"/>
        <v>-51</v>
      </c>
      <c r="AA41">
        <f t="shared" si="4"/>
        <v>7</v>
      </c>
    </row>
    <row r="42" spans="24:27" ht="12.75">
      <c r="X42">
        <f t="shared" si="1"/>
        <v>61</v>
      </c>
      <c r="Y42">
        <f t="shared" si="2"/>
        <v>-17</v>
      </c>
      <c r="Z42">
        <f t="shared" si="3"/>
        <v>-51</v>
      </c>
      <c r="AA42">
        <f t="shared" si="4"/>
        <v>7</v>
      </c>
    </row>
    <row r="43" spans="24:27" ht="12.75">
      <c r="X43">
        <f t="shared" si="1"/>
        <v>61</v>
      </c>
      <c r="Y43">
        <f t="shared" si="2"/>
        <v>-17</v>
      </c>
      <c r="Z43">
        <f t="shared" si="3"/>
        <v>-51</v>
      </c>
      <c r="AA43">
        <f t="shared" si="4"/>
        <v>7</v>
      </c>
    </row>
    <row r="44" spans="24:27" ht="12.75">
      <c r="X44">
        <f t="shared" si="1"/>
        <v>61</v>
      </c>
      <c r="Y44">
        <f t="shared" si="2"/>
        <v>-17</v>
      </c>
      <c r="Z44">
        <f t="shared" si="3"/>
        <v>-51</v>
      </c>
      <c r="AA44">
        <f t="shared" si="4"/>
        <v>7</v>
      </c>
    </row>
    <row r="45" spans="24:27" ht="12.75">
      <c r="X45">
        <f t="shared" si="1"/>
        <v>61</v>
      </c>
      <c r="Y45">
        <f t="shared" si="2"/>
        <v>-17</v>
      </c>
      <c r="Z45">
        <f t="shared" si="3"/>
        <v>-51</v>
      </c>
      <c r="AA45">
        <f t="shared" si="4"/>
        <v>7</v>
      </c>
    </row>
    <row r="46" spans="24:27" ht="12.75">
      <c r="X46">
        <f t="shared" si="1"/>
        <v>61</v>
      </c>
      <c r="Y46">
        <f t="shared" si="2"/>
        <v>-17</v>
      </c>
      <c r="Z46">
        <f t="shared" si="3"/>
        <v>-51</v>
      </c>
      <c r="AA46">
        <f t="shared" si="4"/>
        <v>7</v>
      </c>
    </row>
    <row r="47" spans="24:27" ht="12.75">
      <c r="X47">
        <f t="shared" si="1"/>
        <v>61</v>
      </c>
      <c r="Y47">
        <f t="shared" si="2"/>
        <v>-17</v>
      </c>
      <c r="Z47">
        <f t="shared" si="3"/>
        <v>-51</v>
      </c>
      <c r="AA47">
        <f t="shared" si="4"/>
        <v>7</v>
      </c>
    </row>
    <row r="48" spans="24:27" ht="12.75">
      <c r="X48">
        <f t="shared" si="1"/>
        <v>61</v>
      </c>
      <c r="Y48">
        <f t="shared" si="2"/>
        <v>-17</v>
      </c>
      <c r="Z48">
        <f t="shared" si="3"/>
        <v>-51</v>
      </c>
      <c r="AA48">
        <f t="shared" si="4"/>
        <v>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38695.942025462966</v>
      </c>
      <c r="G2" s="20">
        <v>38695.94383101852</v>
      </c>
      <c r="H2" s="20">
        <v>38695.94571759259</v>
      </c>
      <c r="I2" s="19" t="s">
        <v>29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1040</v>
      </c>
      <c r="C3" s="38">
        <f>SUM(C4:C30)</f>
        <v>1010</v>
      </c>
      <c r="F3" s="20">
        <v>38695.94571759259</v>
      </c>
      <c r="G3" s="20">
        <v>38695.94988425926</v>
      </c>
      <c r="H3" s="20">
        <v>38695.94991898148</v>
      </c>
      <c r="I3" s="19" t="s">
        <v>32</v>
      </c>
      <c r="J3" s="19" t="s">
        <v>15</v>
      </c>
      <c r="K3" s="19">
        <v>-1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38695.94991898148</v>
      </c>
      <c r="G4" s="20">
        <v>38695.95159722222</v>
      </c>
      <c r="H4" s="20">
        <v>38695.95508101852</v>
      </c>
      <c r="I4" s="19" t="s">
        <v>29</v>
      </c>
      <c r="J4" s="19" t="s">
        <v>18</v>
      </c>
      <c r="K4" s="19">
        <v>1</v>
      </c>
      <c r="L4" s="30"/>
      <c r="M4" s="30"/>
      <c r="T4">
        <v>22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9" customFormat="1" ht="12.75">
      <c r="B5" s="21"/>
      <c r="C5" s="22"/>
      <c r="F5" s="20">
        <v>38695.95508101852</v>
      </c>
      <c r="G5" s="20">
        <v>38695.959085648145</v>
      </c>
      <c r="H5" s="20">
        <v>38695.95912037037</v>
      </c>
      <c r="I5" s="19" t="s">
        <v>29</v>
      </c>
      <c r="J5" s="19" t="s">
        <v>15</v>
      </c>
      <c r="K5" s="19">
        <v>3</v>
      </c>
      <c r="L5" s="30"/>
      <c r="M5" s="30"/>
      <c r="T5">
        <v>23</v>
      </c>
      <c r="U5">
        <v>2</v>
      </c>
      <c r="V5">
        <v>20</v>
      </c>
      <c r="W5">
        <v>2</v>
      </c>
      <c r="X5"/>
      <c r="Y5"/>
    </row>
    <row r="6" spans="2:25" s="19" customFormat="1" ht="12.75">
      <c r="B6" s="21"/>
      <c r="C6" s="22"/>
      <c r="F6" s="20">
        <v>38695.95912037037</v>
      </c>
      <c r="G6" s="20">
        <v>38695.96329861111</v>
      </c>
      <c r="H6" s="20">
        <v>38695.96333333333</v>
      </c>
      <c r="I6" s="19" t="s">
        <v>31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9" customFormat="1" ht="12.75">
      <c r="B7" s="21"/>
      <c r="C7" s="22"/>
      <c r="F7" s="20">
        <v>38695.96333333333</v>
      </c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zoomScale="137" zoomScaleNormal="137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38695.9672337963</v>
      </c>
      <c r="G2" s="20">
        <v>38695.96737268518</v>
      </c>
      <c r="H2" s="20">
        <v>38695.97109953704</v>
      </c>
      <c r="I2" s="19" t="s">
        <v>82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1400</v>
      </c>
      <c r="C3" s="38">
        <f>SUM(C4:C30)</f>
        <v>1350</v>
      </c>
      <c r="F3" s="20">
        <v>38695.97109953704</v>
      </c>
      <c r="G3" s="20">
        <v>38695.97315972222</v>
      </c>
      <c r="H3" s="20">
        <v>38695.9768287037</v>
      </c>
      <c r="I3" s="19" t="s">
        <v>28</v>
      </c>
      <c r="J3" s="19" t="s">
        <v>15</v>
      </c>
      <c r="K3" s="19">
        <v>0</v>
      </c>
      <c r="L3" s="30">
        <v>100</v>
      </c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38695.9768287037</v>
      </c>
      <c r="G4" s="20">
        <v>38695.978946759256</v>
      </c>
      <c r="H4" s="20">
        <v>38695.980844907404</v>
      </c>
      <c r="I4" s="19" t="s">
        <v>85</v>
      </c>
      <c r="J4" s="19" t="s">
        <v>17</v>
      </c>
      <c r="K4" s="19">
        <v>1</v>
      </c>
      <c r="L4" s="30"/>
      <c r="M4" s="30"/>
      <c r="T4">
        <v>22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38695.980844907404</v>
      </c>
      <c r="G5" s="20">
        <v>38695.98332175926</v>
      </c>
      <c r="H5" s="20">
        <v>38695.985983796294</v>
      </c>
      <c r="I5" s="19" t="s">
        <v>33</v>
      </c>
      <c r="J5" s="19" t="s">
        <v>16</v>
      </c>
      <c r="K5" s="19">
        <v>2</v>
      </c>
      <c r="L5" s="30"/>
      <c r="M5" s="30"/>
      <c r="T5">
        <v>23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38695.985983796294</v>
      </c>
      <c r="G6" s="20">
        <v>38695.98829861111</v>
      </c>
      <c r="H6" s="20">
        <v>38695.990798611114</v>
      </c>
      <c r="I6" s="19" t="s">
        <v>80</v>
      </c>
      <c r="J6" s="19" t="s">
        <v>17</v>
      </c>
      <c r="K6" s="19">
        <v>3</v>
      </c>
      <c r="L6" s="30"/>
      <c r="M6" s="30"/>
      <c r="T6">
        <v>24</v>
      </c>
      <c r="U6">
        <v>3</v>
      </c>
      <c r="V6">
        <v>17</v>
      </c>
      <c r="W6">
        <v>3</v>
      </c>
      <c r="X6"/>
      <c r="Y6"/>
    </row>
    <row r="7" spans="2:25" s="19" customFormat="1" ht="12.75">
      <c r="B7" s="21"/>
      <c r="C7" s="22"/>
      <c r="F7" s="20">
        <v>38695.990798611114</v>
      </c>
      <c r="G7" s="20">
        <v>38695.994780092595</v>
      </c>
      <c r="H7" s="20">
        <v>38695.99481481482</v>
      </c>
      <c r="I7" s="19" t="s">
        <v>37</v>
      </c>
      <c r="J7" s="19" t="s">
        <v>16</v>
      </c>
      <c r="K7" s="19">
        <v>2</v>
      </c>
      <c r="L7" s="30"/>
      <c r="M7" s="30"/>
      <c r="T7">
        <v>25</v>
      </c>
      <c r="U7">
        <v>3</v>
      </c>
      <c r="V7">
        <v>16</v>
      </c>
      <c r="W7">
        <v>3</v>
      </c>
      <c r="X7">
        <v>15</v>
      </c>
      <c r="Y7">
        <v>3</v>
      </c>
    </row>
    <row r="8" spans="2:25" s="19" customFormat="1" ht="12.75">
      <c r="B8" s="21"/>
      <c r="C8" s="22"/>
      <c r="F8" s="20">
        <v>38695.99481481482</v>
      </c>
      <c r="G8" s="20">
        <v>38696.00209490741</v>
      </c>
      <c r="H8" s="20">
        <v>38696.00215277778</v>
      </c>
      <c r="I8" s="19" t="s">
        <v>86</v>
      </c>
      <c r="J8" s="19" t="s">
        <v>15</v>
      </c>
      <c r="K8" s="19">
        <v>-1</v>
      </c>
      <c r="L8" s="30"/>
      <c r="M8" s="30"/>
      <c r="T8">
        <v>14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38696.00215277778</v>
      </c>
      <c r="G9" s="20">
        <v>38696.00446759259</v>
      </c>
      <c r="H9" s="20">
        <v>38696.007314814815</v>
      </c>
      <c r="I9" s="19" t="s">
        <v>92</v>
      </c>
      <c r="J9" s="19" t="s">
        <v>15</v>
      </c>
      <c r="K9" s="19">
        <v>-1</v>
      </c>
      <c r="L9" s="30"/>
      <c r="M9" s="30"/>
      <c r="T9">
        <v>13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38696.007314814815</v>
      </c>
      <c r="G10" s="20">
        <v>38696.009097222224</v>
      </c>
      <c r="H10" s="20">
        <v>38696.01144675926</v>
      </c>
      <c r="I10" s="19" t="s">
        <v>80</v>
      </c>
      <c r="J10" s="19" t="s">
        <v>16</v>
      </c>
      <c r="K10" s="19">
        <v>2</v>
      </c>
      <c r="L10" s="30"/>
      <c r="M10" s="30"/>
      <c r="T10">
        <v>26</v>
      </c>
      <c r="U10">
        <v>3</v>
      </c>
      <c r="V10">
        <v>12</v>
      </c>
      <c r="W10">
        <v>3</v>
      </c>
      <c r="X10"/>
      <c r="Y10"/>
    </row>
    <row r="11" spans="2:25" s="19" customFormat="1" ht="12.75">
      <c r="B11" s="21"/>
      <c r="C11" s="22">
        <v>50</v>
      </c>
      <c r="F11" s="20">
        <v>38696.01144675926</v>
      </c>
      <c r="G11" s="20">
        <v>38696.01275462963</v>
      </c>
      <c r="H11" s="20">
        <v>38696.01590277778</v>
      </c>
      <c r="I11" s="19" t="s">
        <v>33</v>
      </c>
      <c r="J11" s="19" t="s">
        <v>15</v>
      </c>
      <c r="K11" s="19">
        <v>-1</v>
      </c>
      <c r="L11" s="30"/>
      <c r="M11" s="30"/>
      <c r="T11">
        <v>11</v>
      </c>
      <c r="U11">
        <v>3</v>
      </c>
      <c r="V11"/>
      <c r="W11"/>
      <c r="X11"/>
      <c r="Y11"/>
    </row>
    <row r="12" spans="2:25" s="19" customFormat="1" ht="12.75">
      <c r="B12" s="21"/>
      <c r="C12" s="22">
        <v>60</v>
      </c>
      <c r="F12" s="20">
        <v>38696.01590277778</v>
      </c>
      <c r="G12" s="20">
        <v>38696.01768518519</v>
      </c>
      <c r="H12" s="20">
        <v>38696.02054398148</v>
      </c>
      <c r="I12" s="19" t="s">
        <v>32</v>
      </c>
      <c r="J12" s="19" t="s">
        <v>15</v>
      </c>
      <c r="K12" s="19">
        <v>0</v>
      </c>
      <c r="L12" s="30"/>
      <c r="M12" s="30"/>
      <c r="T12">
        <v>26</v>
      </c>
      <c r="U12">
        <v>2</v>
      </c>
      <c r="V12"/>
      <c r="W12"/>
      <c r="X12"/>
      <c r="Y12"/>
    </row>
    <row r="13" spans="2:25" s="19" customFormat="1" ht="12.75">
      <c r="B13" s="21"/>
      <c r="C13" s="22">
        <v>100</v>
      </c>
      <c r="F13" s="20">
        <v>38696.02054398148</v>
      </c>
      <c r="G13" s="20">
        <v>38696.02445601852</v>
      </c>
      <c r="H13" s="20">
        <v>38696.026296296295</v>
      </c>
      <c r="I13" s="19" t="s">
        <v>33</v>
      </c>
      <c r="J13" s="19" t="s">
        <v>18</v>
      </c>
      <c r="K13" s="19">
        <v>1</v>
      </c>
      <c r="L13" s="30"/>
      <c r="M13" s="30"/>
      <c r="T13">
        <v>27</v>
      </c>
      <c r="U13">
        <v>2</v>
      </c>
      <c r="V13">
        <v>19</v>
      </c>
      <c r="W13">
        <v>2</v>
      </c>
      <c r="X13"/>
      <c r="Y13"/>
    </row>
    <row r="14" spans="2:25" s="19" customFormat="1" ht="12.75">
      <c r="B14" s="21"/>
      <c r="C14" s="22">
        <v>50</v>
      </c>
      <c r="F14" s="20">
        <v>38696.026296296295</v>
      </c>
      <c r="G14" s="20">
        <v>38696.02805555556</v>
      </c>
      <c r="H14" s="20">
        <v>38696.03283564815</v>
      </c>
      <c r="I14" s="19" t="s">
        <v>82</v>
      </c>
      <c r="J14" s="19" t="s">
        <v>16</v>
      </c>
      <c r="K14" s="19">
        <v>-2</v>
      </c>
      <c r="L14" s="30"/>
      <c r="M14" s="30"/>
      <c r="T14">
        <v>18</v>
      </c>
      <c r="U14">
        <v>2</v>
      </c>
      <c r="V14"/>
      <c r="W14"/>
      <c r="X14"/>
      <c r="Y14"/>
    </row>
    <row r="15" spans="2:25" s="19" customFormat="1" ht="12.75">
      <c r="B15" s="21"/>
      <c r="C15" s="22">
        <v>500</v>
      </c>
      <c r="F15" s="20">
        <v>38696.03283564815</v>
      </c>
      <c r="G15" s="20">
        <v>38696.038090277776</v>
      </c>
      <c r="H15" s="20">
        <v>38696.040358796294</v>
      </c>
      <c r="I15" s="19" t="s">
        <v>83</v>
      </c>
      <c r="J15" s="19" t="s">
        <v>15</v>
      </c>
      <c r="K15" s="19">
        <v>0</v>
      </c>
      <c r="L15" s="30">
        <v>100</v>
      </c>
      <c r="M15" s="30"/>
      <c r="T15">
        <v>28</v>
      </c>
      <c r="U15">
        <v>2</v>
      </c>
      <c r="V15">
        <v>17</v>
      </c>
      <c r="W15">
        <v>2</v>
      </c>
      <c r="X15"/>
      <c r="Y15"/>
    </row>
    <row r="16" spans="2:25" s="19" customFormat="1" ht="12.75">
      <c r="B16" s="21">
        <v>700</v>
      </c>
      <c r="C16" s="22">
        <v>60</v>
      </c>
      <c r="F16" s="20">
        <v>38696.040358796294</v>
      </c>
      <c r="G16" s="20">
        <v>38696.04280092593</v>
      </c>
      <c r="H16" s="20">
        <v>38696.04572916667</v>
      </c>
      <c r="I16" s="19" t="s">
        <v>82</v>
      </c>
      <c r="J16" s="19" t="s">
        <v>18</v>
      </c>
      <c r="K16" s="19">
        <v>0</v>
      </c>
      <c r="L16" s="30"/>
      <c r="M16" s="30"/>
      <c r="T16">
        <v>29</v>
      </c>
      <c r="U16">
        <v>2</v>
      </c>
      <c r="V16">
        <v>16</v>
      </c>
      <c r="W16">
        <v>2</v>
      </c>
      <c r="X16"/>
      <c r="Y16"/>
    </row>
    <row r="17" spans="2:25" s="19" customFormat="1" ht="12.75">
      <c r="B17" s="21">
        <v>100</v>
      </c>
      <c r="C17" s="22">
        <v>90</v>
      </c>
      <c r="F17" s="20">
        <v>38696.04572916667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100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90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>
        <v>40</v>
      </c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60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>
        <v>90</v>
      </c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>
        <v>60</v>
      </c>
      <c r="C29" s="41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zoomScale="137" zoomScaleNormal="137" workbookViewId="0" topLeftCell="A1">
      <selection activeCell="C1" sqref="C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38696.04769675926</v>
      </c>
      <c r="G2" s="20">
        <v>38696.04857638889</v>
      </c>
      <c r="H2" s="20">
        <v>38696.051087962966</v>
      </c>
      <c r="I2" s="19" t="s">
        <v>29</v>
      </c>
      <c r="J2" s="19" t="s">
        <v>17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2480</v>
      </c>
      <c r="C3" s="38">
        <f>SUM(C4:C30)</f>
        <v>1260</v>
      </c>
      <c r="F3" s="20">
        <v>38696.051087962966</v>
      </c>
      <c r="G3" s="20">
        <v>38696.052465277775</v>
      </c>
      <c r="H3" s="20">
        <v>38696.05569444445</v>
      </c>
      <c r="I3" s="19" t="s">
        <v>93</v>
      </c>
      <c r="J3" s="19" t="s">
        <v>16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38696.05569444445</v>
      </c>
      <c r="G4" s="20">
        <v>38696.05935185185</v>
      </c>
      <c r="H4" s="20">
        <v>38696.05946759259</v>
      </c>
      <c r="I4" s="19" t="s">
        <v>29</v>
      </c>
      <c r="J4" s="19" t="s">
        <v>15</v>
      </c>
      <c r="K4" s="19">
        <v>0</v>
      </c>
      <c r="L4" s="30"/>
      <c r="M4" s="30"/>
      <c r="T4">
        <v>22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38696.05946759259</v>
      </c>
      <c r="G5" s="20">
        <v>38696.060891203706</v>
      </c>
      <c r="H5" s="20">
        <v>38696.06282407408</v>
      </c>
      <c r="I5" s="19" t="s">
        <v>32</v>
      </c>
      <c r="J5" s="19" t="s">
        <v>17</v>
      </c>
      <c r="K5" s="19">
        <v>1</v>
      </c>
      <c r="L5" s="30"/>
      <c r="M5" s="30"/>
      <c r="T5">
        <v>23</v>
      </c>
      <c r="U5">
        <v>2</v>
      </c>
      <c r="V5">
        <v>17</v>
      </c>
      <c r="W5">
        <v>2</v>
      </c>
      <c r="X5"/>
      <c r="Y5"/>
    </row>
    <row r="6" spans="2:25" s="19" customFormat="1" ht="12.75">
      <c r="B6" s="21"/>
      <c r="C6" s="22"/>
      <c r="F6" s="20">
        <v>38696.06282407408</v>
      </c>
      <c r="G6" s="20">
        <v>38696.064097222225</v>
      </c>
      <c r="H6" s="20">
        <v>38696.066724537035</v>
      </c>
      <c r="I6" s="19" t="s">
        <v>80</v>
      </c>
      <c r="J6" s="19" t="s">
        <v>16</v>
      </c>
      <c r="K6" s="19">
        <v>-1</v>
      </c>
      <c r="L6" s="30"/>
      <c r="M6" s="30"/>
      <c r="T6">
        <v>16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38696.066724537035</v>
      </c>
      <c r="G7" s="20">
        <v>38696.068923611114</v>
      </c>
      <c r="H7" s="20">
        <v>38696.07277777778</v>
      </c>
      <c r="I7" s="19" t="s">
        <v>94</v>
      </c>
      <c r="J7" s="19" t="s">
        <v>16</v>
      </c>
      <c r="K7" s="19">
        <v>-2</v>
      </c>
      <c r="L7" s="30"/>
      <c r="M7" s="30"/>
      <c r="T7">
        <v>15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38696.07277777778</v>
      </c>
      <c r="G8" s="20">
        <v>38696.08001157407</v>
      </c>
      <c r="H8" s="20">
        <v>38696.080092592594</v>
      </c>
      <c r="I8" s="19" t="s">
        <v>95</v>
      </c>
      <c r="J8" s="19" t="s">
        <v>18</v>
      </c>
      <c r="K8" s="19">
        <v>0</v>
      </c>
      <c r="L8" s="30"/>
      <c r="M8" s="30"/>
      <c r="T8">
        <v>23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38696.080092592594</v>
      </c>
      <c r="G9" s="20">
        <v>38696.0840625</v>
      </c>
      <c r="H9" s="20">
        <v>38696.08642361111</v>
      </c>
      <c r="I9" s="19" t="s">
        <v>95</v>
      </c>
      <c r="J9" s="19" t="s">
        <v>16</v>
      </c>
      <c r="K9" s="19">
        <v>-1</v>
      </c>
      <c r="L9" s="30"/>
      <c r="M9" s="30"/>
      <c r="T9">
        <v>14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38696.08642361111</v>
      </c>
      <c r="G10" s="20">
        <v>38696.08795138889</v>
      </c>
      <c r="H10" s="20">
        <v>38696.089953703704</v>
      </c>
      <c r="I10" s="19" t="s">
        <v>80</v>
      </c>
      <c r="J10" s="19" t="s">
        <v>16</v>
      </c>
      <c r="K10" s="19">
        <v>2</v>
      </c>
      <c r="L10" s="30"/>
      <c r="M10" s="30"/>
      <c r="T10">
        <v>24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21">
        <v>30</v>
      </c>
      <c r="C11" s="22"/>
      <c r="F11" s="20">
        <v>38696.089953703704</v>
      </c>
      <c r="G11" s="20">
        <v>38696.09174768518</v>
      </c>
      <c r="H11" s="20">
        <v>38696.093460648146</v>
      </c>
      <c r="I11" s="19" t="s">
        <v>96</v>
      </c>
      <c r="J11" s="19" t="s">
        <v>18</v>
      </c>
      <c r="K11" s="19">
        <v>-1</v>
      </c>
      <c r="L11" s="30"/>
      <c r="M11" s="30"/>
      <c r="T11">
        <v>13</v>
      </c>
      <c r="U11">
        <v>2</v>
      </c>
      <c r="V11"/>
      <c r="W11"/>
      <c r="X11"/>
      <c r="Y11"/>
    </row>
    <row r="12" spans="2:25" s="19" customFormat="1" ht="12.75">
      <c r="B12" s="21">
        <v>200</v>
      </c>
      <c r="C12" s="22"/>
      <c r="F12" s="20">
        <v>38696.093460648146</v>
      </c>
      <c r="G12" s="20">
        <v>38696.09491898148</v>
      </c>
      <c r="H12" s="20">
        <v>38696.097766203704</v>
      </c>
      <c r="I12" s="19" t="s">
        <v>80</v>
      </c>
      <c r="J12" s="19" t="s">
        <v>17</v>
      </c>
      <c r="K12" s="19">
        <v>0</v>
      </c>
      <c r="L12" s="30"/>
      <c r="M12" s="30"/>
      <c r="T12">
        <v>25</v>
      </c>
      <c r="U12">
        <v>2</v>
      </c>
      <c r="V12"/>
      <c r="W12"/>
      <c r="X12"/>
      <c r="Y12"/>
    </row>
    <row r="13" spans="2:25" s="19" customFormat="1" ht="12.75">
      <c r="B13" s="21">
        <v>200</v>
      </c>
      <c r="C13" s="22"/>
      <c r="F13" s="20">
        <v>38696.097766203704</v>
      </c>
      <c r="G13" s="20">
        <v>38696.098703703705</v>
      </c>
      <c r="H13" s="20">
        <v>38696.1018287037</v>
      </c>
      <c r="I13" s="19" t="s">
        <v>82</v>
      </c>
      <c r="J13" s="19" t="s">
        <v>18</v>
      </c>
      <c r="K13" s="19">
        <v>-2</v>
      </c>
      <c r="L13" s="30"/>
      <c r="M13" s="30"/>
      <c r="T13">
        <v>12</v>
      </c>
      <c r="U13">
        <v>2</v>
      </c>
      <c r="V13"/>
      <c r="W13"/>
      <c r="X13"/>
      <c r="Y13"/>
    </row>
    <row r="14" spans="2:25" s="19" customFormat="1" ht="12.75">
      <c r="B14" s="21">
        <v>50</v>
      </c>
      <c r="C14" s="22"/>
      <c r="F14" s="20">
        <v>38696.1018287037</v>
      </c>
      <c r="G14" s="20">
        <v>38696.10326388889</v>
      </c>
      <c r="H14" s="20">
        <v>38696.10622685185</v>
      </c>
      <c r="I14" s="19" t="s">
        <v>32</v>
      </c>
      <c r="J14" s="19" t="s">
        <v>15</v>
      </c>
      <c r="K14" s="19">
        <v>-2</v>
      </c>
      <c r="L14" s="30"/>
      <c r="M14" s="30"/>
      <c r="T14">
        <v>19</v>
      </c>
      <c r="U14">
        <v>3</v>
      </c>
      <c r="V14"/>
      <c r="W14"/>
      <c r="X14"/>
      <c r="Y14"/>
    </row>
    <row r="15" spans="2:25" s="19" customFormat="1" ht="12.75">
      <c r="B15" s="21">
        <v>300</v>
      </c>
      <c r="C15" s="22">
        <v>500</v>
      </c>
      <c r="F15" s="20">
        <v>38696.10622685185</v>
      </c>
      <c r="G15" s="20">
        <v>38696.10728009259</v>
      </c>
      <c r="H15" s="20">
        <v>38696.11011574074</v>
      </c>
      <c r="I15" s="19" t="s">
        <v>80</v>
      </c>
      <c r="J15" s="19" t="s">
        <v>15</v>
      </c>
      <c r="K15" s="19">
        <v>1</v>
      </c>
      <c r="L15" s="30"/>
      <c r="M15" s="30"/>
      <c r="T15">
        <v>26</v>
      </c>
      <c r="U15">
        <v>2</v>
      </c>
      <c r="V15">
        <v>11</v>
      </c>
      <c r="W15">
        <v>2</v>
      </c>
      <c r="X15"/>
      <c r="Y15"/>
    </row>
    <row r="16" spans="2:25" s="19" customFormat="1" ht="12.75">
      <c r="B16" s="21">
        <v>50</v>
      </c>
      <c r="C16" s="22">
        <v>200</v>
      </c>
      <c r="F16" s="20">
        <v>38696.11011574074</v>
      </c>
      <c r="G16" s="20">
        <v>38696.11150462963</v>
      </c>
      <c r="H16" s="20">
        <v>38696.114953703705</v>
      </c>
      <c r="I16" s="19" t="s">
        <v>32</v>
      </c>
      <c r="J16" s="19" t="s">
        <v>18</v>
      </c>
      <c r="K16" s="19">
        <v>2</v>
      </c>
      <c r="L16" s="30"/>
      <c r="M16" s="30"/>
      <c r="T16">
        <v>27</v>
      </c>
      <c r="U16">
        <v>3</v>
      </c>
      <c r="V16">
        <v>18</v>
      </c>
      <c r="W16">
        <v>3</v>
      </c>
      <c r="X16"/>
      <c r="Y16"/>
    </row>
    <row r="17" spans="2:25" s="19" customFormat="1" ht="12.75">
      <c r="B17" s="21">
        <v>30</v>
      </c>
      <c r="C17" s="22">
        <v>100</v>
      </c>
      <c r="F17" s="20">
        <v>38696.114953703705</v>
      </c>
      <c r="G17" s="20">
        <v>38696.11684027778</v>
      </c>
      <c r="H17" s="20">
        <v>38696.11982638889</v>
      </c>
      <c r="I17" s="19" t="s">
        <v>80</v>
      </c>
      <c r="J17" s="19" t="s">
        <v>17</v>
      </c>
      <c r="K17" s="19">
        <v>-1</v>
      </c>
      <c r="L17" s="30"/>
      <c r="M17" s="30"/>
      <c r="T17">
        <v>17</v>
      </c>
      <c r="U17">
        <v>3</v>
      </c>
      <c r="V17"/>
      <c r="W17"/>
      <c r="X17"/>
      <c r="Y17"/>
    </row>
    <row r="18" spans="2:25" s="19" customFormat="1" ht="12.75">
      <c r="B18" s="21">
        <v>700</v>
      </c>
      <c r="C18" s="22">
        <v>60</v>
      </c>
      <c r="F18" s="20">
        <v>38696.11982638889</v>
      </c>
      <c r="G18" s="20">
        <v>38696.121412037035</v>
      </c>
      <c r="H18" s="20">
        <v>38696.124085648145</v>
      </c>
      <c r="I18" s="19" t="s">
        <v>29</v>
      </c>
      <c r="J18" s="19" t="s">
        <v>17</v>
      </c>
      <c r="K18" s="19">
        <v>-2</v>
      </c>
      <c r="L18" s="30"/>
      <c r="M18" s="30"/>
      <c r="T18">
        <v>16</v>
      </c>
      <c r="U18">
        <v>3</v>
      </c>
      <c r="V18"/>
      <c r="W18"/>
      <c r="X18"/>
      <c r="Y18"/>
    </row>
    <row r="19" spans="2:25" s="19" customFormat="1" ht="12.75">
      <c r="B19" s="21">
        <v>500</v>
      </c>
      <c r="C19" s="22">
        <v>100</v>
      </c>
      <c r="F19" s="20">
        <v>38696.124085648145</v>
      </c>
      <c r="G19" s="20">
        <v>38696.12701388889</v>
      </c>
      <c r="H19" s="20">
        <v>38696.13019675926</v>
      </c>
      <c r="I19" s="19" t="s">
        <v>82</v>
      </c>
      <c r="J19" s="19" t="s">
        <v>18</v>
      </c>
      <c r="K19" s="19">
        <v>0</v>
      </c>
      <c r="L19" s="30"/>
      <c r="M19" s="30"/>
      <c r="T19">
        <v>28</v>
      </c>
      <c r="U19">
        <v>3</v>
      </c>
      <c r="V19">
        <v>15</v>
      </c>
      <c r="W19">
        <v>3</v>
      </c>
      <c r="X19"/>
      <c r="Y19"/>
    </row>
    <row r="20" spans="2:25" s="19" customFormat="1" ht="12.75">
      <c r="B20" s="23">
        <v>60</v>
      </c>
      <c r="C20" s="24">
        <v>60</v>
      </c>
      <c r="F20" s="20">
        <v>38696.13019675926</v>
      </c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100</v>
      </c>
      <c r="C22" s="41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1">
        <v>40</v>
      </c>
      <c r="C23" s="22">
        <v>80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60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60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40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zoomScale="137" zoomScaleNormal="137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38696.13282407408</v>
      </c>
      <c r="G2" s="20">
        <v>38696.134560185186</v>
      </c>
      <c r="H2" s="20">
        <v>38696.137094907404</v>
      </c>
      <c r="I2" s="19" t="s">
        <v>83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1610</v>
      </c>
      <c r="C3" s="38">
        <f>SUM(C4:C30)</f>
        <v>1470</v>
      </c>
      <c r="F3" s="20">
        <v>38696.137094907404</v>
      </c>
      <c r="G3" s="20">
        <v>38696.13851851852</v>
      </c>
      <c r="H3" s="20">
        <v>38696.14084490741</v>
      </c>
      <c r="I3" s="19" t="s">
        <v>33</v>
      </c>
      <c r="J3" s="19" t="s">
        <v>18</v>
      </c>
      <c r="K3" s="19">
        <v>2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45"/>
      <c r="C4" s="2"/>
      <c r="F4" s="20">
        <v>38696.14084490741</v>
      </c>
      <c r="G4" s="20">
        <v>38696.14252314815</v>
      </c>
      <c r="H4" s="20">
        <v>38696.14525462963</v>
      </c>
      <c r="I4" s="19" t="s">
        <v>32</v>
      </c>
      <c r="J4" s="19" t="s">
        <v>15</v>
      </c>
      <c r="K4" s="19">
        <v>1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38696.14525462963</v>
      </c>
      <c r="G5" s="20">
        <v>38696.147210648145</v>
      </c>
      <c r="H5" s="20">
        <v>38696.1496412037</v>
      </c>
      <c r="I5" s="19" t="s">
        <v>97</v>
      </c>
      <c r="J5" s="19" t="s">
        <v>15</v>
      </c>
      <c r="K5" s="19">
        <v>-2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45"/>
      <c r="C6" s="2"/>
      <c r="F6" s="20">
        <v>38696.1496412037</v>
      </c>
      <c r="G6" s="20">
        <v>38696.15216435185</v>
      </c>
      <c r="H6" s="20">
        <v>38696.15589120371</v>
      </c>
      <c r="I6" s="19" t="s">
        <v>80</v>
      </c>
      <c r="J6" s="19" t="s">
        <v>17</v>
      </c>
      <c r="K6" s="19">
        <v>1</v>
      </c>
      <c r="L6" s="30"/>
      <c r="M6" s="30"/>
      <c r="T6">
        <v>23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38696.15589120371</v>
      </c>
      <c r="G7" s="20">
        <v>38696.15769675926</v>
      </c>
      <c r="H7" s="20">
        <v>38696.16123842593</v>
      </c>
      <c r="I7" s="19" t="s">
        <v>34</v>
      </c>
      <c r="J7" s="19" t="s">
        <v>15</v>
      </c>
      <c r="K7" s="19">
        <v>2</v>
      </c>
      <c r="L7" s="30"/>
      <c r="M7" s="30"/>
      <c r="T7">
        <v>24</v>
      </c>
      <c r="U7">
        <v>2</v>
      </c>
      <c r="V7">
        <v>19</v>
      </c>
      <c r="W7">
        <v>2</v>
      </c>
      <c r="X7"/>
      <c r="Y7"/>
    </row>
    <row r="8" spans="2:25" s="19" customFormat="1" ht="12.75">
      <c r="B8" s="45"/>
      <c r="C8" s="2"/>
      <c r="F8" s="20">
        <v>38696.16123842593</v>
      </c>
      <c r="G8" s="20">
        <v>38696.16369212963</v>
      </c>
      <c r="H8" s="20">
        <v>38696.16579861111</v>
      </c>
      <c r="I8" s="19" t="s">
        <v>28</v>
      </c>
      <c r="J8" s="19" t="s">
        <v>16</v>
      </c>
      <c r="K8" s="19">
        <v>1</v>
      </c>
      <c r="L8" s="30"/>
      <c r="M8" s="30"/>
      <c r="T8">
        <v>25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9" customFormat="1" ht="12.75">
      <c r="B9" s="45"/>
      <c r="C9" s="2"/>
      <c r="F9" s="20">
        <v>38696.16579861111</v>
      </c>
      <c r="G9" s="20">
        <v>38696.16818287037</v>
      </c>
      <c r="H9" s="20">
        <v>38696.17034722222</v>
      </c>
      <c r="I9" s="19" t="s">
        <v>91</v>
      </c>
      <c r="J9" s="19" t="s">
        <v>17</v>
      </c>
      <c r="K9" s="19">
        <v>3</v>
      </c>
      <c r="L9" s="30"/>
      <c r="M9" s="30"/>
      <c r="T9">
        <v>26</v>
      </c>
      <c r="U9">
        <v>3</v>
      </c>
      <c r="V9">
        <v>17</v>
      </c>
      <c r="W9">
        <v>3</v>
      </c>
      <c r="X9"/>
      <c r="Y9"/>
    </row>
    <row r="10" spans="2:25" s="19" customFormat="1" ht="12.75">
      <c r="B10" s="45"/>
      <c r="C10" s="2"/>
      <c r="F10" s="20">
        <v>38696.17034722222</v>
      </c>
      <c r="G10" s="20">
        <v>38696.17259259259</v>
      </c>
      <c r="H10" s="20">
        <v>38696.17508101852</v>
      </c>
      <c r="I10" s="19" t="s">
        <v>83</v>
      </c>
      <c r="J10" s="19" t="s">
        <v>15</v>
      </c>
      <c r="K10" s="19">
        <v>0</v>
      </c>
      <c r="L10" s="30">
        <v>100</v>
      </c>
      <c r="M10" s="30"/>
      <c r="T10">
        <v>26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45"/>
      <c r="C11" s="2"/>
      <c r="F11" s="20">
        <v>38696.17508101852</v>
      </c>
      <c r="G11" s="20">
        <v>38696.17626157407</v>
      </c>
      <c r="H11" s="20">
        <v>38696.17920138889</v>
      </c>
      <c r="I11" s="19" t="s">
        <v>35</v>
      </c>
      <c r="J11" s="19" t="s">
        <v>15</v>
      </c>
      <c r="K11" s="19">
        <v>0</v>
      </c>
      <c r="L11" s="30"/>
      <c r="M11" s="30"/>
      <c r="T11">
        <v>27</v>
      </c>
      <c r="U11">
        <v>2</v>
      </c>
      <c r="V11"/>
      <c r="W11"/>
      <c r="X11"/>
      <c r="Y11"/>
    </row>
    <row r="12" spans="2:25" s="19" customFormat="1" ht="12.75">
      <c r="B12" s="45"/>
      <c r="C12" s="2"/>
      <c r="F12" s="20">
        <v>38696.17920138889</v>
      </c>
      <c r="G12" s="20">
        <v>38696.18238425926</v>
      </c>
      <c r="H12" s="20">
        <v>38696.18451388889</v>
      </c>
      <c r="I12" s="19" t="s">
        <v>98</v>
      </c>
      <c r="J12" s="19" t="s">
        <v>16</v>
      </c>
      <c r="K12" s="19">
        <v>0</v>
      </c>
      <c r="L12" s="30"/>
      <c r="M12" s="30"/>
      <c r="T12">
        <v>28</v>
      </c>
      <c r="U12">
        <v>2</v>
      </c>
      <c r="V12"/>
      <c r="W12"/>
      <c r="X12"/>
      <c r="Y12"/>
    </row>
    <row r="13" spans="2:25" s="19" customFormat="1" ht="12.75">
      <c r="B13" s="45"/>
      <c r="C13" s="2"/>
      <c r="F13" s="20">
        <v>38696.18451388889</v>
      </c>
      <c r="G13" s="20">
        <v>38696.18690972222</v>
      </c>
      <c r="H13" s="20">
        <v>38696.18864583333</v>
      </c>
      <c r="I13" s="19" t="s">
        <v>99</v>
      </c>
      <c r="J13" s="19" t="s">
        <v>17</v>
      </c>
      <c r="K13" s="19">
        <v>-3</v>
      </c>
      <c r="L13" s="30"/>
      <c r="M13" s="30"/>
      <c r="T13">
        <v>15</v>
      </c>
      <c r="U13">
        <v>2</v>
      </c>
      <c r="V13"/>
      <c r="W13"/>
      <c r="X13"/>
      <c r="Y13"/>
    </row>
    <row r="14" spans="2:25" s="19" customFormat="1" ht="12.75">
      <c r="B14" s="45"/>
      <c r="C14" s="2"/>
      <c r="F14" s="20">
        <v>38696.18864583333</v>
      </c>
      <c r="G14" s="20">
        <v>38696.19099537037</v>
      </c>
      <c r="H14" s="20">
        <v>38696.19553240741</v>
      </c>
      <c r="I14" s="19" t="s">
        <v>28</v>
      </c>
      <c r="J14" s="19" t="s">
        <v>17</v>
      </c>
      <c r="K14" s="19">
        <v>0</v>
      </c>
      <c r="L14" s="30"/>
      <c r="M14" s="30"/>
      <c r="T14">
        <v>28</v>
      </c>
      <c r="U14">
        <v>3</v>
      </c>
      <c r="V14"/>
      <c r="W14"/>
      <c r="X14"/>
      <c r="Y14"/>
    </row>
    <row r="15" spans="2:25" s="19" customFormat="1" ht="12.75">
      <c r="B15" s="45">
        <v>500</v>
      </c>
      <c r="C15" s="2">
        <v>500</v>
      </c>
      <c r="F15" s="20">
        <v>38696.19553240741</v>
      </c>
      <c r="G15" s="20">
        <v>38696.19666666666</v>
      </c>
      <c r="H15" s="20">
        <v>38696.19899305556</v>
      </c>
      <c r="I15" s="19" t="s">
        <v>29</v>
      </c>
      <c r="J15" s="19" t="s">
        <v>17</v>
      </c>
      <c r="K15" s="19">
        <v>1</v>
      </c>
      <c r="L15" s="30"/>
      <c r="M15" s="30"/>
      <c r="T15">
        <v>29</v>
      </c>
      <c r="U15">
        <v>3</v>
      </c>
      <c r="V15">
        <v>16</v>
      </c>
      <c r="W15">
        <v>3</v>
      </c>
      <c r="X15">
        <v>15</v>
      </c>
      <c r="Y15">
        <v>3</v>
      </c>
    </row>
    <row r="16" spans="2:25" s="19" customFormat="1" ht="12.75">
      <c r="B16" s="45">
        <v>100</v>
      </c>
      <c r="C16" s="2">
        <v>30</v>
      </c>
      <c r="F16" s="20">
        <v>38696.19899305556</v>
      </c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500</v>
      </c>
      <c r="C17" s="2">
        <v>90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60</v>
      </c>
      <c r="C19" s="2">
        <v>300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90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5">
        <v>40</v>
      </c>
      <c r="C23" s="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70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120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>
        <v>90</v>
      </c>
      <c r="C26" s="2">
        <v>30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>
        <v>40</v>
      </c>
      <c r="C27" s="4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6">
        <v>30</v>
      </c>
      <c r="C28" s="44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7"/>
      <c r="C29" s="48">
        <v>100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zoomScale="137" zoomScaleNormal="137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38696.47253472222</v>
      </c>
      <c r="G2" s="20">
        <v>38696.476006944446</v>
      </c>
      <c r="H2" s="20">
        <v>38696.477164351854</v>
      </c>
      <c r="I2" s="19" t="s">
        <v>37</v>
      </c>
      <c r="J2" s="19" t="s">
        <v>18</v>
      </c>
      <c r="K2" s="19">
        <v>3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1660</v>
      </c>
      <c r="C3" s="38">
        <f>SUM(C4:C30)</f>
        <v>1070</v>
      </c>
      <c r="F3" s="20">
        <v>38696.477164351854</v>
      </c>
      <c r="G3" s="20">
        <v>38696.480416666665</v>
      </c>
      <c r="H3" s="20">
        <v>38696.4852662037</v>
      </c>
      <c r="I3" s="19" t="s">
        <v>83</v>
      </c>
      <c r="J3" s="19" t="s">
        <v>18</v>
      </c>
      <c r="K3" s="19">
        <v>0</v>
      </c>
      <c r="L3" s="30"/>
      <c r="M3" s="30"/>
      <c r="T3">
        <v>22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38696.4852662037</v>
      </c>
      <c r="G4" s="20">
        <v>38696.48778935185</v>
      </c>
      <c r="H4" s="20">
        <v>38696.488900462966</v>
      </c>
      <c r="I4" s="19" t="s">
        <v>37</v>
      </c>
      <c r="J4" s="19" t="s">
        <v>17</v>
      </c>
      <c r="K4" s="19">
        <v>1</v>
      </c>
      <c r="L4" s="30"/>
      <c r="M4" s="30"/>
      <c r="T4">
        <v>23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38696.488900462966</v>
      </c>
      <c r="G5" s="20">
        <v>38696.49217592592</v>
      </c>
      <c r="H5" s="20">
        <v>38696.49518518519</v>
      </c>
      <c r="I5" s="19" t="s">
        <v>32</v>
      </c>
      <c r="J5" s="19" t="s">
        <v>17</v>
      </c>
      <c r="K5" s="19">
        <v>3</v>
      </c>
      <c r="L5" s="30"/>
      <c r="M5" s="30"/>
      <c r="T5">
        <v>24</v>
      </c>
      <c r="U5">
        <v>3</v>
      </c>
      <c r="V5">
        <v>19</v>
      </c>
      <c r="W5">
        <v>3</v>
      </c>
      <c r="X5"/>
      <c r="Y5"/>
    </row>
    <row r="6" spans="2:25" s="19" customFormat="1" ht="12.75">
      <c r="B6" s="21"/>
      <c r="C6" s="22"/>
      <c r="F6" s="20">
        <v>38696.49518518519</v>
      </c>
      <c r="G6" s="20">
        <v>38696.497152777774</v>
      </c>
      <c r="H6" s="20">
        <v>38696.50167824074</v>
      </c>
      <c r="I6" s="19" t="s">
        <v>32</v>
      </c>
      <c r="J6" s="19" t="s">
        <v>16</v>
      </c>
      <c r="K6" s="19">
        <v>-2</v>
      </c>
      <c r="L6" s="30"/>
      <c r="M6" s="30"/>
      <c r="T6">
        <v>19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38696.50167824074</v>
      </c>
      <c r="G7" s="20">
        <v>38696.50378472222</v>
      </c>
      <c r="H7" s="20">
        <v>38696.505625</v>
      </c>
      <c r="I7" s="19" t="s">
        <v>29</v>
      </c>
      <c r="J7" s="19" t="s">
        <v>17</v>
      </c>
      <c r="K7" s="19">
        <v>2</v>
      </c>
      <c r="L7" s="30"/>
      <c r="M7" s="30"/>
      <c r="T7">
        <v>25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9" customFormat="1" ht="12.75">
      <c r="B8" s="21"/>
      <c r="C8" s="22"/>
      <c r="F8" s="20">
        <v>38696.505625</v>
      </c>
      <c r="G8" s="20">
        <v>38696.507106481484</v>
      </c>
      <c r="H8" s="20">
        <v>38696.51096064815</v>
      </c>
      <c r="I8" s="19" t="s">
        <v>28</v>
      </c>
      <c r="J8" s="19" t="s">
        <v>18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38696.51096064815</v>
      </c>
      <c r="G9" s="20">
        <v>38696.5134837963</v>
      </c>
      <c r="H9" s="20">
        <v>38696.51579861111</v>
      </c>
      <c r="I9" s="19" t="s">
        <v>83</v>
      </c>
      <c r="J9" s="19" t="s">
        <v>18</v>
      </c>
      <c r="K9" s="19">
        <v>0</v>
      </c>
      <c r="L9" s="30">
        <v>100</v>
      </c>
      <c r="M9" s="30"/>
      <c r="T9">
        <v>27</v>
      </c>
      <c r="U9">
        <v>2</v>
      </c>
      <c r="V9">
        <v>18</v>
      </c>
      <c r="W9">
        <v>2</v>
      </c>
      <c r="X9"/>
      <c r="Y9"/>
    </row>
    <row r="10" spans="2:25" s="19" customFormat="1" ht="12.75">
      <c r="B10" s="21"/>
      <c r="C10" s="22"/>
      <c r="F10" s="20">
        <v>38696.51579861111</v>
      </c>
      <c r="G10" s="20">
        <v>38696.52475694445</v>
      </c>
      <c r="H10" s="20">
        <v>38696.52479166666</v>
      </c>
      <c r="I10" s="19" t="s">
        <v>100</v>
      </c>
      <c r="J10" s="19" t="s">
        <v>15</v>
      </c>
      <c r="K10" s="19">
        <v>-1</v>
      </c>
      <c r="L10" s="30"/>
      <c r="M10" s="30"/>
      <c r="T10">
        <v>16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38696.52479166666</v>
      </c>
      <c r="G11" s="20">
        <v>38696.5265625</v>
      </c>
      <c r="H11" s="20">
        <v>38696.528865740744</v>
      </c>
      <c r="I11" s="19" t="s">
        <v>80</v>
      </c>
      <c r="J11" s="19" t="s">
        <v>17</v>
      </c>
      <c r="K11" s="19">
        <v>0</v>
      </c>
      <c r="L11" s="30"/>
      <c r="M11" s="30"/>
      <c r="T11">
        <v>27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38696.528865740744</v>
      </c>
      <c r="G12" s="20">
        <v>38696.531226851854</v>
      </c>
      <c r="H12" s="20">
        <v>38696.53450231482</v>
      </c>
      <c r="I12" s="19" t="s">
        <v>101</v>
      </c>
      <c r="J12" s="19" t="s">
        <v>17</v>
      </c>
      <c r="K12" s="19">
        <v>-1</v>
      </c>
      <c r="L12" s="30"/>
      <c r="M12" s="30"/>
      <c r="T12">
        <v>17</v>
      </c>
      <c r="U12">
        <v>2</v>
      </c>
      <c r="V12"/>
      <c r="W12"/>
      <c r="X12"/>
      <c r="Y12"/>
    </row>
    <row r="13" spans="2:25" s="19" customFormat="1" ht="12.75">
      <c r="B13" s="21"/>
      <c r="C13" s="22"/>
      <c r="F13" s="20">
        <v>38696.53450231482</v>
      </c>
      <c r="G13" s="20">
        <v>38696.53631944444</v>
      </c>
      <c r="H13" s="20">
        <v>38696.53769675926</v>
      </c>
      <c r="I13" s="19" t="s">
        <v>32</v>
      </c>
      <c r="J13" s="19" t="s">
        <v>15</v>
      </c>
      <c r="K13" s="19">
        <v>3</v>
      </c>
      <c r="L13" s="30"/>
      <c r="M13" s="30"/>
      <c r="T13">
        <v>28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9" customFormat="1" ht="12.75">
      <c r="B14" s="21"/>
      <c r="C14" s="22"/>
      <c r="F14" s="20">
        <v>38696.53769675926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700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90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100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200</v>
      </c>
      <c r="C19" s="22">
        <v>90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90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zoomScale="137" zoomScaleNormal="137" workbookViewId="0" topLeftCell="A1">
      <selection activeCell="L8" sqref="L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38696.54392361111</v>
      </c>
      <c r="G2" s="20">
        <v>38696.54623842592</v>
      </c>
      <c r="H2" s="20">
        <v>38696.54828703704</v>
      </c>
      <c r="I2" s="19" t="s">
        <v>82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2000</v>
      </c>
      <c r="C3" s="38">
        <f>SUM(C4:C30)</f>
        <v>530</v>
      </c>
      <c r="F3" s="20">
        <v>38696.54828703704</v>
      </c>
      <c r="G3" s="20">
        <v>38696.552835648145</v>
      </c>
      <c r="H3" s="20">
        <v>38696.555243055554</v>
      </c>
      <c r="I3" s="19" t="s">
        <v>28</v>
      </c>
      <c r="J3" s="19" t="s">
        <v>17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45"/>
      <c r="C4" s="2"/>
      <c r="F4" s="20">
        <v>38696.555243055554</v>
      </c>
      <c r="G4" s="20">
        <v>38696.557800925926</v>
      </c>
      <c r="H4" s="20">
        <v>38696.562731481485</v>
      </c>
      <c r="I4" s="19" t="s">
        <v>83</v>
      </c>
      <c r="J4" s="19" t="s">
        <v>18</v>
      </c>
      <c r="K4" s="19">
        <v>-3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38696.562731481485</v>
      </c>
      <c r="G5" s="20">
        <v>38696.566030092596</v>
      </c>
      <c r="H5" s="20">
        <v>38696.56967592592</v>
      </c>
      <c r="I5" s="19" t="s">
        <v>88</v>
      </c>
      <c r="J5" s="19" t="s">
        <v>17</v>
      </c>
      <c r="K5" s="19">
        <v>0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45"/>
      <c r="C6" s="2"/>
      <c r="F6" s="20">
        <v>38696.56967592592</v>
      </c>
      <c r="G6" s="20">
        <v>38696.571122685185</v>
      </c>
      <c r="H6" s="20">
        <v>38696.573900462965</v>
      </c>
      <c r="I6" s="19" t="s">
        <v>101</v>
      </c>
      <c r="J6" s="19" t="s">
        <v>15</v>
      </c>
      <c r="K6" s="19">
        <v>-2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38696.573900462965</v>
      </c>
      <c r="G7" s="20">
        <v>38696.58005787037</v>
      </c>
      <c r="H7" s="20">
        <v>38696.58017361111</v>
      </c>
      <c r="I7" s="19" t="s">
        <v>88</v>
      </c>
      <c r="J7" s="19" t="s">
        <v>16</v>
      </c>
      <c r="K7" s="19">
        <v>0</v>
      </c>
      <c r="L7" s="30">
        <v>100</v>
      </c>
      <c r="M7" s="30"/>
      <c r="T7">
        <v>23</v>
      </c>
      <c r="U7">
        <v>3</v>
      </c>
      <c r="V7">
        <v>19</v>
      </c>
      <c r="W7">
        <v>3</v>
      </c>
      <c r="X7"/>
      <c r="Y7"/>
    </row>
    <row r="8" spans="2:25" s="19" customFormat="1" ht="12.75">
      <c r="B8" s="45"/>
      <c r="C8" s="2"/>
      <c r="F8" s="20">
        <v>38696.58017361111</v>
      </c>
      <c r="G8" s="20">
        <v>38696.586747685185</v>
      </c>
      <c r="H8" s="20">
        <v>38696.58679398148</v>
      </c>
      <c r="I8" s="19" t="s">
        <v>31</v>
      </c>
      <c r="J8" s="19" t="s">
        <v>17</v>
      </c>
      <c r="K8" s="19">
        <v>1</v>
      </c>
      <c r="L8" s="30"/>
      <c r="M8" s="30"/>
      <c r="T8">
        <v>24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45"/>
      <c r="C9" s="2"/>
      <c r="F9" s="20">
        <v>38696.58679398148</v>
      </c>
      <c r="G9" s="20">
        <v>38696.588483796295</v>
      </c>
      <c r="H9" s="20">
        <v>38696.59045138889</v>
      </c>
      <c r="I9" s="19" t="s">
        <v>32</v>
      </c>
      <c r="J9" s="19" t="s">
        <v>17</v>
      </c>
      <c r="K9" s="19">
        <v>-1</v>
      </c>
      <c r="L9" s="30"/>
      <c r="M9" s="30"/>
      <c r="T9">
        <v>18</v>
      </c>
      <c r="U9">
        <v>3</v>
      </c>
      <c r="V9"/>
      <c r="W9"/>
      <c r="X9"/>
      <c r="Y9"/>
    </row>
    <row r="10" spans="2:25" s="19" customFormat="1" ht="12.75">
      <c r="B10" s="45"/>
      <c r="C10" s="2"/>
      <c r="F10" s="20">
        <v>38696.59045138889</v>
      </c>
      <c r="G10" s="20">
        <v>38696.59144675926</v>
      </c>
      <c r="H10" s="20">
        <v>38696.59447916667</v>
      </c>
      <c r="I10" s="19" t="s">
        <v>32</v>
      </c>
      <c r="J10" s="19" t="s">
        <v>15</v>
      </c>
      <c r="K10" s="19">
        <v>3</v>
      </c>
      <c r="L10" s="30"/>
      <c r="M10" s="30"/>
      <c r="T10">
        <v>25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45"/>
      <c r="C11" s="2"/>
      <c r="F11" s="20">
        <v>38696.59447916667</v>
      </c>
      <c r="G11" s="20">
        <v>38696.59680555556</v>
      </c>
      <c r="H11" s="20">
        <v>38696.59700231482</v>
      </c>
      <c r="I11" s="19" t="s">
        <v>32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45"/>
      <c r="C12" s="2"/>
      <c r="F12" s="20">
        <v>38696.59700231482</v>
      </c>
      <c r="G12" s="20">
        <v>38696.59836805556</v>
      </c>
      <c r="H12" s="20">
        <v>38696.60084490741</v>
      </c>
      <c r="I12" s="19" t="s">
        <v>37</v>
      </c>
      <c r="J12" s="19" t="s">
        <v>17</v>
      </c>
      <c r="K12" s="19">
        <v>1</v>
      </c>
      <c r="L12" s="30"/>
      <c r="M12" s="30"/>
      <c r="T12">
        <v>26</v>
      </c>
      <c r="U12">
        <v>2</v>
      </c>
      <c r="V12">
        <v>15</v>
      </c>
      <c r="W12">
        <v>2</v>
      </c>
      <c r="X12">
        <v>14</v>
      </c>
      <c r="Y12">
        <v>2</v>
      </c>
    </row>
    <row r="13" spans="2:25" s="19" customFormat="1" ht="12.75">
      <c r="B13" s="45"/>
      <c r="C13" s="2"/>
      <c r="F13" s="20">
        <v>38696.60084490741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>
        <v>500</v>
      </c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>
        <v>30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90</v>
      </c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30</v>
      </c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700</v>
      </c>
      <c r="C18" s="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150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120</v>
      </c>
      <c r="C21" s="4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100</v>
      </c>
      <c r="C22" s="48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/>
      <c r="C23" s="4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120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>
        <v>40</v>
      </c>
      <c r="C25" s="2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7">
        <v>90</v>
      </c>
      <c r="C26" s="48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zoomScale="137" zoomScaleNormal="137" workbookViewId="0" topLeftCell="A1">
      <selection activeCell="F15" sqref="F15:K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38696.60319444445</v>
      </c>
      <c r="G2" s="20">
        <v>38696.60325231482</v>
      </c>
      <c r="H2" s="20">
        <v>38696.60555555556</v>
      </c>
      <c r="I2" s="19" t="s">
        <v>91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1550</v>
      </c>
      <c r="C3" s="38">
        <f>SUM(C4:C30)</f>
        <v>1150</v>
      </c>
      <c r="F3" s="20">
        <v>38696.60555555556</v>
      </c>
      <c r="G3" s="20">
        <v>38696.61042824074</v>
      </c>
      <c r="H3" s="20">
        <v>38696.61048611111</v>
      </c>
      <c r="I3" s="19" t="s">
        <v>29</v>
      </c>
      <c r="J3" s="19" t="s">
        <v>15</v>
      </c>
      <c r="K3" s="19">
        <v>3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45"/>
      <c r="C4" s="2"/>
      <c r="F4" s="20">
        <v>38696.61048611111</v>
      </c>
      <c r="G4" s="20">
        <v>38696.61240740741</v>
      </c>
      <c r="H4" s="20">
        <v>38696.61474537037</v>
      </c>
      <c r="I4" s="19" t="s">
        <v>31</v>
      </c>
      <c r="J4" s="19" t="s">
        <v>17</v>
      </c>
      <c r="K4" s="19">
        <v>-4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38696.61474537037</v>
      </c>
      <c r="G5" s="20">
        <v>38696.61615740741</v>
      </c>
      <c r="H5" s="20">
        <v>38696.61701388889</v>
      </c>
      <c r="I5" s="19" t="s">
        <v>29</v>
      </c>
      <c r="J5" s="19" t="s">
        <v>16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9" customFormat="1" ht="12.75">
      <c r="B6" s="45"/>
      <c r="C6" s="2"/>
      <c r="F6" s="20">
        <v>38696.61701388889</v>
      </c>
      <c r="G6" s="20">
        <v>38696.61877314815</v>
      </c>
      <c r="H6" s="20">
        <v>38696.62196759259</v>
      </c>
      <c r="I6" s="19" t="s">
        <v>80</v>
      </c>
      <c r="J6" s="19" t="s">
        <v>16</v>
      </c>
      <c r="K6" s="19">
        <v>1</v>
      </c>
      <c r="L6" s="30"/>
      <c r="M6" s="30"/>
      <c r="T6">
        <v>23</v>
      </c>
      <c r="U6">
        <v>2</v>
      </c>
      <c r="V6">
        <v>16</v>
      </c>
      <c r="W6">
        <v>2</v>
      </c>
      <c r="X6"/>
      <c r="Y6"/>
    </row>
    <row r="7" spans="2:25" s="19" customFormat="1" ht="12.75">
      <c r="B7" s="45"/>
      <c r="C7" s="2"/>
      <c r="F7" s="20">
        <v>38696.62196759259</v>
      </c>
      <c r="G7" s="20">
        <v>38696.62326388889</v>
      </c>
      <c r="H7" s="20">
        <v>38696.62552083333</v>
      </c>
      <c r="I7" s="19" t="s">
        <v>35</v>
      </c>
      <c r="J7" s="19" t="s">
        <v>16</v>
      </c>
      <c r="K7" s="19">
        <v>1</v>
      </c>
      <c r="L7" s="30"/>
      <c r="M7" s="30"/>
      <c r="T7">
        <v>24</v>
      </c>
      <c r="U7">
        <v>2</v>
      </c>
      <c r="V7">
        <v>15</v>
      </c>
      <c r="W7">
        <v>2</v>
      </c>
      <c r="X7"/>
      <c r="Y7"/>
    </row>
    <row r="8" spans="2:25" s="19" customFormat="1" ht="12.75">
      <c r="B8" s="45"/>
      <c r="C8" s="2"/>
      <c r="F8" s="20">
        <v>38696.62552083333</v>
      </c>
      <c r="G8" s="20">
        <v>38696.62914351852</v>
      </c>
      <c r="H8" s="20">
        <v>38696.631064814814</v>
      </c>
      <c r="I8" s="19" t="s">
        <v>31</v>
      </c>
      <c r="J8" s="19" t="s">
        <v>17</v>
      </c>
      <c r="K8" s="19">
        <v>-2</v>
      </c>
      <c r="L8" s="30"/>
      <c r="M8" s="30"/>
      <c r="T8">
        <v>14</v>
      </c>
      <c r="U8">
        <v>2</v>
      </c>
      <c r="V8"/>
      <c r="W8"/>
      <c r="X8"/>
      <c r="Y8"/>
    </row>
    <row r="9" spans="2:25" s="19" customFormat="1" ht="12.75">
      <c r="B9" s="45"/>
      <c r="C9" s="2"/>
      <c r="F9" s="20">
        <v>38696.631064814814</v>
      </c>
      <c r="G9" s="20">
        <v>38696.633356481485</v>
      </c>
      <c r="H9" s="20">
        <v>38696.63611111111</v>
      </c>
      <c r="I9" s="19" t="s">
        <v>32</v>
      </c>
      <c r="J9" s="19" t="s">
        <v>17</v>
      </c>
      <c r="K9" s="19">
        <v>-1</v>
      </c>
      <c r="L9" s="30"/>
      <c r="M9" s="30"/>
      <c r="T9">
        <v>13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38696.63611111111</v>
      </c>
      <c r="G10" s="20">
        <v>38696.6384375</v>
      </c>
      <c r="H10" s="20">
        <v>38696.64111111111</v>
      </c>
      <c r="I10" s="19" t="s">
        <v>80</v>
      </c>
      <c r="J10" s="19" t="s">
        <v>17</v>
      </c>
      <c r="K10" s="19">
        <v>2</v>
      </c>
      <c r="L10" s="30"/>
      <c r="M10" s="30"/>
      <c r="T10">
        <v>25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45"/>
      <c r="C11" s="2"/>
      <c r="F11" s="20">
        <v>38696.64111111111</v>
      </c>
      <c r="G11" s="20">
        <v>38696.6433912037</v>
      </c>
      <c r="H11" s="20">
        <v>38696.64471064815</v>
      </c>
      <c r="I11" s="19" t="s">
        <v>82</v>
      </c>
      <c r="J11" s="19" t="s">
        <v>17</v>
      </c>
      <c r="K11" s="19">
        <v>1</v>
      </c>
      <c r="L11" s="30"/>
      <c r="M11" s="30"/>
      <c r="T11">
        <v>26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45"/>
      <c r="C12" s="2"/>
      <c r="F12" s="20">
        <v>38696.64471064815</v>
      </c>
      <c r="G12" s="20">
        <v>38696.64991898148</v>
      </c>
      <c r="H12" s="20">
        <v>38696.649976851855</v>
      </c>
      <c r="I12" s="19" t="s">
        <v>88</v>
      </c>
      <c r="J12" s="19" t="s">
        <v>15</v>
      </c>
      <c r="K12" s="19">
        <v>-2</v>
      </c>
      <c r="L12" s="30"/>
      <c r="M12" s="30"/>
      <c r="T12">
        <v>18</v>
      </c>
      <c r="U12">
        <v>3</v>
      </c>
      <c r="V12"/>
      <c r="W12"/>
      <c r="X12"/>
      <c r="Y12"/>
    </row>
    <row r="13" spans="2:25" s="19" customFormat="1" ht="12.75">
      <c r="B13" s="45">
        <v>50</v>
      </c>
      <c r="C13" s="2"/>
      <c r="F13" s="20">
        <v>38696.649976851855</v>
      </c>
      <c r="G13" s="20">
        <v>38696.65210648148</v>
      </c>
      <c r="H13" s="20">
        <v>38696.65451388889</v>
      </c>
      <c r="I13" s="19" t="s">
        <v>29</v>
      </c>
      <c r="J13" s="19" t="s">
        <v>15</v>
      </c>
      <c r="K13" s="19">
        <v>-1</v>
      </c>
      <c r="L13" s="30"/>
      <c r="M13" s="30"/>
      <c r="T13">
        <v>17</v>
      </c>
      <c r="U13">
        <v>3</v>
      </c>
      <c r="V13"/>
      <c r="W13"/>
      <c r="X13"/>
      <c r="Y13"/>
    </row>
    <row r="14" spans="2:25" s="19" customFormat="1" ht="12.75">
      <c r="B14" s="45">
        <v>100</v>
      </c>
      <c r="C14" s="2"/>
      <c r="F14" s="20">
        <v>38696.65451388889</v>
      </c>
      <c r="G14" s="20">
        <v>38696.65703703704</v>
      </c>
      <c r="H14" s="20">
        <v>38696.658680555556</v>
      </c>
      <c r="I14" s="19" t="s">
        <v>28</v>
      </c>
      <c r="J14" s="19" t="s">
        <v>18</v>
      </c>
      <c r="K14" s="19">
        <v>0</v>
      </c>
      <c r="L14" s="30"/>
      <c r="M14" s="30"/>
      <c r="T14">
        <v>27</v>
      </c>
      <c r="U14">
        <v>3</v>
      </c>
      <c r="V14">
        <v>16</v>
      </c>
      <c r="W14">
        <v>3</v>
      </c>
      <c r="X14"/>
      <c r="Y14"/>
    </row>
    <row r="15" spans="2:25" s="19" customFormat="1" ht="12.75">
      <c r="B15" s="45">
        <v>20</v>
      </c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30</v>
      </c>
      <c r="C16" s="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700</v>
      </c>
      <c r="C17" s="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60</v>
      </c>
      <c r="C18" s="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200</v>
      </c>
      <c r="C19" s="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90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100</v>
      </c>
      <c r="C21" s="44">
        <v>30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100</v>
      </c>
      <c r="C22" s="48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5">
        <v>60</v>
      </c>
      <c r="C23" s="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>
        <v>40</v>
      </c>
      <c r="C24" s="4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/>
      <c r="C25" s="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6"/>
      <c r="C26" s="44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7"/>
      <c r="C27" s="48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zoomScale="137" zoomScaleNormal="137" workbookViewId="0" topLeftCell="A1">
      <selection activeCell="L6" sqref="L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38696.687210648146</v>
      </c>
      <c r="G2" s="20">
        <v>38696.68728009259</v>
      </c>
      <c r="H2" s="20">
        <v>38696.687314814815</v>
      </c>
      <c r="I2" s="19" t="s">
        <v>28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1100</v>
      </c>
      <c r="C3" s="38">
        <f>SUM(C4:C30)</f>
        <v>950</v>
      </c>
      <c r="F3" s="20">
        <v>38696.687314814815</v>
      </c>
      <c r="G3" s="20">
        <v>38696.68866898148</v>
      </c>
      <c r="H3" s="20">
        <v>38696.69039351852</v>
      </c>
      <c r="I3" s="19" t="s">
        <v>29</v>
      </c>
      <c r="J3" s="19" t="s">
        <v>17</v>
      </c>
      <c r="K3" s="19">
        <v>0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45"/>
      <c r="C4" s="2"/>
      <c r="F4" s="20">
        <v>38696.69039351852</v>
      </c>
      <c r="G4" s="20">
        <v>38696.69265046297</v>
      </c>
      <c r="H4" s="20">
        <v>38696.695243055554</v>
      </c>
      <c r="I4" s="19" t="s">
        <v>92</v>
      </c>
      <c r="J4" s="19" t="s">
        <v>18</v>
      </c>
      <c r="K4" s="19">
        <v>0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38696.695243055554</v>
      </c>
      <c r="G5" s="20">
        <v>38696.697291666664</v>
      </c>
      <c r="H5" s="20">
        <v>38696.699166666665</v>
      </c>
      <c r="I5" s="19" t="s">
        <v>82</v>
      </c>
      <c r="J5" s="19" t="s">
        <v>18</v>
      </c>
      <c r="K5" s="19">
        <v>0</v>
      </c>
      <c r="L5" s="30">
        <v>100</v>
      </c>
      <c r="M5" s="30"/>
      <c r="T5">
        <v>24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45"/>
      <c r="C6" s="2"/>
      <c r="F6" s="20">
        <v>38696.699166666665</v>
      </c>
      <c r="G6" s="20">
        <v>38696.70060185185</v>
      </c>
      <c r="H6" s="20">
        <v>38696.7028587963</v>
      </c>
      <c r="I6" s="19" t="s">
        <v>32</v>
      </c>
      <c r="J6" s="19" t="s">
        <v>15</v>
      </c>
      <c r="K6" s="19">
        <v>1</v>
      </c>
      <c r="L6" s="30"/>
      <c r="M6" s="30"/>
      <c r="T6">
        <v>25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9" customFormat="1" ht="12.75">
      <c r="B7" s="45"/>
      <c r="C7" s="2"/>
      <c r="F7" s="20">
        <v>38696.7028587963</v>
      </c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45"/>
      <c r="C8" s="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45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45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700</v>
      </c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100</v>
      </c>
      <c r="C19" s="2">
        <v>700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50</v>
      </c>
      <c r="C20" s="4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/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>
        <v>120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60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40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zoomScale="137" zoomScaleNormal="137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38696.7430787037</v>
      </c>
      <c r="G2" s="20">
        <v>38696.744375</v>
      </c>
      <c r="H2" s="20">
        <v>38696.746666666666</v>
      </c>
      <c r="I2" s="19" t="s">
        <v>80</v>
      </c>
      <c r="J2" s="19" t="s">
        <v>18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1700</v>
      </c>
      <c r="C3" s="38">
        <f>SUM(C4:C30)</f>
        <v>970</v>
      </c>
      <c r="F3" s="20">
        <v>38696.746666666666</v>
      </c>
      <c r="G3" s="20">
        <v>38696.750868055555</v>
      </c>
      <c r="H3" s="20">
        <v>38696.75269675926</v>
      </c>
      <c r="I3" s="19" t="s">
        <v>80</v>
      </c>
      <c r="J3" s="19" t="s">
        <v>16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45"/>
      <c r="C4" s="2"/>
      <c r="F4" s="20">
        <v>38696.75269675926</v>
      </c>
      <c r="G4" s="20">
        <v>38696.75388888889</v>
      </c>
      <c r="H4" s="20">
        <v>38696.75537037037</v>
      </c>
      <c r="I4" s="19" t="s">
        <v>29</v>
      </c>
      <c r="J4" s="19" t="s">
        <v>15</v>
      </c>
      <c r="K4" s="19">
        <v>1</v>
      </c>
      <c r="L4" s="30"/>
      <c r="M4" s="30"/>
      <c r="T4">
        <v>23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38696.75537037037</v>
      </c>
      <c r="G5" s="20">
        <v>38696.759351851855</v>
      </c>
      <c r="H5" s="20">
        <v>38696.76291666667</v>
      </c>
      <c r="I5" s="19" t="s">
        <v>28</v>
      </c>
      <c r="J5" s="19" t="s">
        <v>16</v>
      </c>
      <c r="K5" s="19">
        <v>-3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38696.76291666667</v>
      </c>
      <c r="G6" s="20">
        <v>38696.768171296295</v>
      </c>
      <c r="H6" s="20">
        <v>38696.768229166664</v>
      </c>
      <c r="I6" s="19" t="s">
        <v>80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38696.768229166664</v>
      </c>
      <c r="G7" s="20">
        <v>38696.769270833334</v>
      </c>
      <c r="H7" s="20">
        <v>38696.77170138889</v>
      </c>
      <c r="I7" s="19" t="s">
        <v>91</v>
      </c>
      <c r="J7" s="19" t="s">
        <v>17</v>
      </c>
      <c r="K7" s="19">
        <v>0</v>
      </c>
      <c r="L7" s="30"/>
      <c r="M7" s="30"/>
      <c r="T7">
        <v>24</v>
      </c>
      <c r="U7">
        <v>2</v>
      </c>
      <c r="V7"/>
      <c r="W7"/>
      <c r="X7"/>
      <c r="Y7"/>
    </row>
    <row r="8" spans="2:25" s="19" customFormat="1" ht="12.75">
      <c r="B8" s="45"/>
      <c r="C8" s="2"/>
      <c r="F8" s="20">
        <v>38696.77170138889</v>
      </c>
      <c r="G8" s="20">
        <v>38696.773194444446</v>
      </c>
      <c r="H8" s="20">
        <v>38696.775243055556</v>
      </c>
      <c r="I8" s="19" t="s">
        <v>32</v>
      </c>
      <c r="J8" s="19" t="s">
        <v>16</v>
      </c>
      <c r="K8" s="19">
        <v>1</v>
      </c>
      <c r="L8" s="30"/>
      <c r="M8" s="30"/>
      <c r="T8">
        <v>24</v>
      </c>
      <c r="U8">
        <v>3</v>
      </c>
      <c r="V8">
        <v>18</v>
      </c>
      <c r="W8">
        <v>3</v>
      </c>
      <c r="X8"/>
      <c r="Y8"/>
    </row>
    <row r="9" spans="2:25" s="19" customFormat="1" ht="12.75">
      <c r="B9" s="45"/>
      <c r="C9" s="2"/>
      <c r="F9" s="20">
        <v>38696.775243055556</v>
      </c>
      <c r="G9" s="20">
        <v>38696.77695601852</v>
      </c>
      <c r="H9" s="20">
        <v>38696.78215277778</v>
      </c>
      <c r="I9" s="19" t="s">
        <v>80</v>
      </c>
      <c r="J9" s="19" t="s">
        <v>16</v>
      </c>
      <c r="K9" s="19">
        <v>-1</v>
      </c>
      <c r="L9" s="30"/>
      <c r="M9" s="30"/>
      <c r="T9">
        <v>18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38696.78215277778</v>
      </c>
      <c r="G10" s="20">
        <v>38696.78505787037</v>
      </c>
      <c r="H10" s="20">
        <v>38696.787939814814</v>
      </c>
      <c r="I10" s="19" t="s">
        <v>33</v>
      </c>
      <c r="J10" s="19" t="s">
        <v>16</v>
      </c>
      <c r="K10" s="19">
        <v>3</v>
      </c>
      <c r="L10" s="30"/>
      <c r="M10" s="30"/>
      <c r="T10">
        <v>25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9" customFormat="1" ht="12.75">
      <c r="B11" s="45"/>
      <c r="C11" s="2"/>
      <c r="F11" s="20">
        <v>38696.787939814814</v>
      </c>
      <c r="G11" s="20">
        <v>38696.78962962963</v>
      </c>
      <c r="H11" s="20">
        <v>38696.79342592593</v>
      </c>
      <c r="I11" s="19" t="s">
        <v>32</v>
      </c>
      <c r="J11" s="19" t="s">
        <v>18</v>
      </c>
      <c r="K11" s="19">
        <v>-1</v>
      </c>
      <c r="L11" s="30"/>
      <c r="M11" s="30"/>
      <c r="T11">
        <v>17</v>
      </c>
      <c r="U11">
        <v>2</v>
      </c>
      <c r="V11"/>
      <c r="W11"/>
      <c r="X11"/>
      <c r="Y11"/>
    </row>
    <row r="12" spans="2:25" s="19" customFormat="1" ht="12.75">
      <c r="B12" s="45"/>
      <c r="C12" s="2"/>
      <c r="F12" s="20">
        <v>38696.79342592593</v>
      </c>
      <c r="G12" s="20">
        <v>38696.79508101852</v>
      </c>
      <c r="H12" s="20">
        <v>38696.79719907408</v>
      </c>
      <c r="I12" s="19" t="s">
        <v>83</v>
      </c>
      <c r="J12" s="19" t="s">
        <v>15</v>
      </c>
      <c r="K12" s="19">
        <v>0</v>
      </c>
      <c r="L12" s="30"/>
      <c r="M12" s="30"/>
      <c r="T12">
        <v>26</v>
      </c>
      <c r="U12">
        <v>2</v>
      </c>
      <c r="V12"/>
      <c r="W12"/>
      <c r="X12"/>
      <c r="Y12"/>
    </row>
    <row r="13" spans="2:25" s="19" customFormat="1" ht="12.75">
      <c r="B13" s="45"/>
      <c r="C13" s="2"/>
      <c r="F13" s="20">
        <v>38696.79719907408</v>
      </c>
      <c r="G13" s="20">
        <v>38696.80091435185</v>
      </c>
      <c r="H13" s="20">
        <v>38696.803564814814</v>
      </c>
      <c r="I13" s="19" t="s">
        <v>33</v>
      </c>
      <c r="J13" s="19" t="s">
        <v>15</v>
      </c>
      <c r="K13" s="19">
        <v>0</v>
      </c>
      <c r="L13" s="30"/>
      <c r="M13" s="30"/>
      <c r="T13">
        <v>27</v>
      </c>
      <c r="U13">
        <v>2</v>
      </c>
      <c r="V13"/>
      <c r="W13"/>
      <c r="X13"/>
      <c r="Y13"/>
    </row>
    <row r="14" spans="2:25" s="19" customFormat="1" ht="12.75">
      <c r="B14" s="45">
        <v>700</v>
      </c>
      <c r="C14" s="2"/>
      <c r="F14" s="20">
        <v>38696.803564814814</v>
      </c>
      <c r="G14" s="20">
        <v>38696.807233796295</v>
      </c>
      <c r="H14" s="20">
        <v>38696.810324074075</v>
      </c>
      <c r="I14" s="19" t="s">
        <v>85</v>
      </c>
      <c r="J14" s="19" t="s">
        <v>17</v>
      </c>
      <c r="K14" s="19">
        <v>3</v>
      </c>
      <c r="L14" s="30"/>
      <c r="M14" s="30"/>
      <c r="T14">
        <v>28</v>
      </c>
      <c r="U14">
        <v>2</v>
      </c>
      <c r="V14">
        <v>16</v>
      </c>
      <c r="W14">
        <v>2</v>
      </c>
      <c r="X14"/>
      <c r="Y14"/>
    </row>
    <row r="15" spans="2:25" s="19" customFormat="1" ht="12.75">
      <c r="B15" s="45">
        <v>50</v>
      </c>
      <c r="C15" s="2"/>
      <c r="F15" s="20">
        <v>38696.810324074075</v>
      </c>
      <c r="G15" s="20">
        <v>38696.813888888886</v>
      </c>
      <c r="H15" s="20">
        <v>38696.8178125</v>
      </c>
      <c r="I15" s="19" t="s">
        <v>37</v>
      </c>
      <c r="J15" s="19" t="s">
        <v>18</v>
      </c>
      <c r="K15" s="19">
        <v>-1</v>
      </c>
      <c r="L15" s="30"/>
      <c r="M15" s="30"/>
      <c r="T15">
        <v>15</v>
      </c>
      <c r="U15">
        <v>2</v>
      </c>
      <c r="V15"/>
      <c r="W15"/>
      <c r="X15"/>
      <c r="Y15"/>
    </row>
    <row r="16" spans="2:25" s="19" customFormat="1" ht="12.75">
      <c r="B16" s="45">
        <v>60</v>
      </c>
      <c r="C16" s="2">
        <v>500</v>
      </c>
      <c r="F16" s="20">
        <v>38696.8178125</v>
      </c>
      <c r="G16" s="20">
        <v>38696.82121527778</v>
      </c>
      <c r="H16" s="20">
        <v>38696.825578703705</v>
      </c>
      <c r="I16" s="19" t="s">
        <v>37</v>
      </c>
      <c r="J16" s="19" t="s">
        <v>17</v>
      </c>
      <c r="K16" s="19">
        <v>0</v>
      </c>
      <c r="L16" s="30"/>
      <c r="M16" s="30"/>
      <c r="T16">
        <v>29</v>
      </c>
      <c r="U16">
        <v>2</v>
      </c>
      <c r="V16">
        <v>14</v>
      </c>
      <c r="W16">
        <v>2</v>
      </c>
      <c r="X16"/>
      <c r="Y16"/>
    </row>
    <row r="17" spans="2:25" s="19" customFormat="1" ht="12.75">
      <c r="B17" s="45">
        <v>50</v>
      </c>
      <c r="C17" s="2">
        <v>90</v>
      </c>
      <c r="F17" s="20">
        <v>38696.825578703705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100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300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</v>
      </c>
      <c r="C20" s="4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>
        <v>100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30</v>
      </c>
      <c r="C24" s="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/>
      <c r="C25" s="48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>
        <v>90</v>
      </c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>
        <v>60</v>
      </c>
      <c r="C27" s="44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>
        <v>40</v>
      </c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7">
        <v>90</v>
      </c>
      <c r="C29" s="48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zoomScale="137" zoomScaleNormal="137" workbookViewId="0" topLeftCell="A1">
      <selection activeCell="L3" sqref="L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38696.8259375</v>
      </c>
      <c r="G2" s="20">
        <v>38696.83112268519</v>
      </c>
      <c r="H2" s="20">
        <v>38696.83361111111</v>
      </c>
      <c r="I2" s="19" t="s">
        <v>29</v>
      </c>
      <c r="J2" s="19" t="s">
        <v>18</v>
      </c>
      <c r="K2" s="19">
        <v>1</v>
      </c>
      <c r="L2" s="30">
        <v>150</v>
      </c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1010</v>
      </c>
      <c r="C3" s="38">
        <f>SUM(C4:C30)</f>
        <v>1540</v>
      </c>
      <c r="F3" s="20">
        <v>38696.83361111111</v>
      </c>
      <c r="G3" s="20">
        <v>38696.835752314815</v>
      </c>
      <c r="H3" s="20">
        <v>38696.8387037037</v>
      </c>
      <c r="I3" s="19" t="s">
        <v>102</v>
      </c>
      <c r="J3" s="19" t="s">
        <v>17</v>
      </c>
      <c r="K3" s="19">
        <v>0</v>
      </c>
      <c r="L3" s="30"/>
      <c r="M3" s="30"/>
      <c r="T3">
        <v>22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45"/>
      <c r="C4" s="2"/>
      <c r="F4" s="20">
        <v>38696.8387037037</v>
      </c>
      <c r="G4" s="20">
        <v>38696.842152777775</v>
      </c>
      <c r="H4" s="20">
        <v>38696.84380787037</v>
      </c>
      <c r="I4" s="19" t="s">
        <v>80</v>
      </c>
      <c r="J4" s="19" t="s">
        <v>18</v>
      </c>
      <c r="K4" s="19">
        <v>4</v>
      </c>
      <c r="L4" s="30"/>
      <c r="M4" s="30"/>
      <c r="T4">
        <v>23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9" customFormat="1" ht="12.75">
      <c r="B5" s="45"/>
      <c r="C5" s="2"/>
      <c r="F5" s="20">
        <v>38696.84380787037</v>
      </c>
      <c r="G5" s="20">
        <v>38696.877962962964</v>
      </c>
      <c r="H5" s="20">
        <v>38696.87800925926</v>
      </c>
      <c r="I5" s="19" t="s">
        <v>33</v>
      </c>
      <c r="J5" s="19" t="s">
        <v>18</v>
      </c>
      <c r="K5" s="19">
        <v>1</v>
      </c>
      <c r="L5" s="30"/>
      <c r="M5" s="30"/>
      <c r="T5">
        <v>24</v>
      </c>
      <c r="U5">
        <v>3</v>
      </c>
      <c r="V5">
        <v>16</v>
      </c>
      <c r="W5">
        <v>3</v>
      </c>
      <c r="X5"/>
      <c r="Y5"/>
    </row>
    <row r="6" spans="2:25" s="19" customFormat="1" ht="12.75">
      <c r="B6" s="45"/>
      <c r="C6" s="2"/>
      <c r="F6" s="20">
        <v>38696.87800925926</v>
      </c>
      <c r="G6" s="20">
        <v>38696.87965277778</v>
      </c>
      <c r="H6" s="20">
        <v>38696.885300925926</v>
      </c>
      <c r="I6" s="19" t="s">
        <v>35</v>
      </c>
      <c r="J6" s="19" t="s">
        <v>15</v>
      </c>
      <c r="K6" s="19">
        <v>-2</v>
      </c>
      <c r="L6" s="30"/>
      <c r="M6" s="30"/>
      <c r="T6">
        <v>15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38696.885300925926</v>
      </c>
      <c r="G7" s="20">
        <v>38696.888078703705</v>
      </c>
      <c r="H7" s="20">
        <v>38696.88951388889</v>
      </c>
      <c r="I7" s="19" t="s">
        <v>31</v>
      </c>
      <c r="J7" s="19" t="s">
        <v>15</v>
      </c>
      <c r="K7" s="19">
        <v>2</v>
      </c>
      <c r="L7" s="30"/>
      <c r="M7" s="30"/>
      <c r="T7">
        <v>24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45"/>
      <c r="C8" s="2"/>
      <c r="F8" s="20">
        <v>38696.88951388889</v>
      </c>
      <c r="G8" s="20">
        <v>38696.89200231482</v>
      </c>
      <c r="H8" s="20">
        <v>38696.89530092593</v>
      </c>
      <c r="I8" s="19" t="s">
        <v>32</v>
      </c>
      <c r="J8" s="19" t="s">
        <v>16</v>
      </c>
      <c r="K8" s="19">
        <v>-1</v>
      </c>
      <c r="L8" s="30"/>
      <c r="M8" s="30"/>
      <c r="T8">
        <v>14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38696.89530092593</v>
      </c>
      <c r="G9" s="20">
        <v>38696.89766203704</v>
      </c>
      <c r="H9" s="20">
        <v>38696.90324074074</v>
      </c>
      <c r="I9" s="19" t="s">
        <v>29</v>
      </c>
      <c r="J9" s="19" t="s">
        <v>15</v>
      </c>
      <c r="K9" s="19">
        <v>1</v>
      </c>
      <c r="L9" s="30"/>
      <c r="M9" s="30"/>
      <c r="T9">
        <v>25</v>
      </c>
      <c r="U9">
        <v>2</v>
      </c>
      <c r="V9">
        <v>19</v>
      </c>
      <c r="W9">
        <v>2</v>
      </c>
      <c r="X9">
        <v>18</v>
      </c>
      <c r="Y9">
        <v>2</v>
      </c>
    </row>
    <row r="10" spans="2:25" s="19" customFormat="1" ht="12.75">
      <c r="B10" s="45"/>
      <c r="C10" s="2"/>
      <c r="F10" s="20">
        <v>38696.90324074074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>
        <v>100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>
        <v>100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700</v>
      </c>
      <c r="C18" s="2">
        <v>120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30</v>
      </c>
      <c r="C19" s="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60</v>
      </c>
      <c r="C20" s="44">
        <v>180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5"/>
      <c r="C22" s="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7"/>
      <c r="C23" s="48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6">
        <v>120</v>
      </c>
      <c r="C24" s="44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100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98"/>
  <sheetViews>
    <sheetView tabSelected="1" workbookViewId="0" topLeftCell="A55">
      <selection activeCell="A95" sqref="A95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1.2778703703703704</v>
      </c>
    </row>
    <row r="2" spans="1:2" ht="11.25">
      <c r="A2" s="14" t="s">
        <v>20</v>
      </c>
      <c r="B2" s="13">
        <v>0.7192361111111111</v>
      </c>
    </row>
    <row r="3" spans="1:2" ht="11.25">
      <c r="A3" s="14" t="s">
        <v>21</v>
      </c>
      <c r="B3" s="13">
        <v>0.5586342592592592</v>
      </c>
    </row>
    <row r="5" spans="1:2" ht="11.25">
      <c r="A5" s="14" t="s">
        <v>22</v>
      </c>
      <c r="B5" s="14">
        <v>42</v>
      </c>
    </row>
    <row r="6" spans="1:2" ht="11.25">
      <c r="A6" s="14" t="s">
        <v>23</v>
      </c>
      <c r="B6" s="13">
        <v>0.030428240740740742</v>
      </c>
    </row>
    <row r="8" spans="1:6" ht="11.25">
      <c r="A8" s="14" t="s">
        <v>39</v>
      </c>
      <c r="B8" s="14">
        <v>239</v>
      </c>
      <c r="F8" s="15"/>
    </row>
    <row r="9" spans="1:2" ht="11.25">
      <c r="A9" s="14" t="s">
        <v>40</v>
      </c>
      <c r="B9" s="13">
        <v>0.005347222222222222</v>
      </c>
    </row>
    <row r="11" ht="11.25">
      <c r="A11" s="14" t="s">
        <v>41</v>
      </c>
    </row>
    <row r="12" spans="1:2" ht="11.25">
      <c r="A12" s="14" t="s">
        <v>42</v>
      </c>
      <c r="B12" s="13">
        <v>0.003009259259259259</v>
      </c>
    </row>
    <row r="13" spans="1:3" ht="11.25">
      <c r="A13" s="14" t="s">
        <v>43</v>
      </c>
      <c r="B13" s="14" t="s">
        <v>44</v>
      </c>
      <c r="C13" s="14" t="s">
        <v>42</v>
      </c>
    </row>
    <row r="14" spans="1:3" ht="11.25">
      <c r="A14" s="14" t="s">
        <v>14</v>
      </c>
      <c r="B14" s="14">
        <v>36</v>
      </c>
      <c r="C14" s="13">
        <v>0.0020717592592592593</v>
      </c>
    </row>
    <row r="15" spans="1:3" ht="11.25">
      <c r="A15" s="14" t="s">
        <v>7</v>
      </c>
      <c r="B15" s="14">
        <v>44</v>
      </c>
      <c r="C15" s="13">
        <v>0.002615740740740741</v>
      </c>
    </row>
    <row r="16" spans="1:3" ht="11.25">
      <c r="A16" s="14" t="s">
        <v>6</v>
      </c>
      <c r="B16" s="14">
        <v>44</v>
      </c>
      <c r="C16" s="13">
        <v>0.0026504629629629625</v>
      </c>
    </row>
    <row r="17" spans="1:3" ht="11.25">
      <c r="A17" s="14" t="s">
        <v>11</v>
      </c>
      <c r="B17" s="14">
        <v>38</v>
      </c>
      <c r="C17" s="13">
        <v>0.003090277777777778</v>
      </c>
    </row>
    <row r="18" spans="1:3" ht="11.25">
      <c r="A18" s="14" t="s">
        <v>12</v>
      </c>
      <c r="B18" s="14">
        <v>29</v>
      </c>
      <c r="C18" s="13">
        <v>0.0035069444444444445</v>
      </c>
    </row>
    <row r="19" spans="1:3" ht="11.25">
      <c r="A19" s="14" t="s">
        <v>13</v>
      </c>
      <c r="B19" s="14">
        <v>48</v>
      </c>
      <c r="C19" s="13">
        <v>0.004039351851851852</v>
      </c>
    </row>
    <row r="21" ht="11.25">
      <c r="A21" s="14" t="s">
        <v>45</v>
      </c>
    </row>
    <row r="22" spans="1:2" ht="11.25">
      <c r="A22" s="14" t="s">
        <v>46</v>
      </c>
      <c r="B22" s="13">
        <v>0.002337962962962963</v>
      </c>
    </row>
    <row r="23" spans="1:3" ht="11.25">
      <c r="A23" s="14" t="s">
        <v>47</v>
      </c>
      <c r="B23" s="14" t="s">
        <v>44</v>
      </c>
      <c r="C23" s="14" t="s">
        <v>46</v>
      </c>
    </row>
    <row r="24" spans="1:3" ht="11.25">
      <c r="A24" s="14" t="s">
        <v>15</v>
      </c>
      <c r="B24" s="14">
        <v>69</v>
      </c>
      <c r="C24" s="13">
        <v>0.001990740740740741</v>
      </c>
    </row>
    <row r="25" spans="1:3" ht="11.25">
      <c r="A25" s="14" t="s">
        <v>17</v>
      </c>
      <c r="B25" s="14">
        <v>57</v>
      </c>
      <c r="C25" s="13">
        <v>0.0024074074074074076</v>
      </c>
    </row>
    <row r="26" spans="1:3" ht="11.25">
      <c r="A26" s="14" t="s">
        <v>18</v>
      </c>
      <c r="B26" s="14">
        <v>55</v>
      </c>
      <c r="C26" s="13">
        <v>0.0024421296296296296</v>
      </c>
    </row>
    <row r="27" spans="1:3" ht="11.25">
      <c r="A27" s="14" t="s">
        <v>16</v>
      </c>
      <c r="B27" s="14">
        <v>58</v>
      </c>
      <c r="C27" s="13">
        <v>0.0025694444444444445</v>
      </c>
    </row>
    <row r="29" ht="11.25">
      <c r="A29" s="14" t="s">
        <v>48</v>
      </c>
    </row>
    <row r="30" spans="1:2" ht="11.25">
      <c r="A30" s="14" t="s">
        <v>49</v>
      </c>
      <c r="B30" s="13">
        <v>0.002337962962962963</v>
      </c>
    </row>
    <row r="31" spans="1:3" ht="11.25">
      <c r="A31" s="14" t="s">
        <v>50</v>
      </c>
      <c r="B31" s="14" t="s">
        <v>51</v>
      </c>
      <c r="C31" s="14" t="s">
        <v>49</v>
      </c>
    </row>
    <row r="32" spans="1:3" ht="11.25">
      <c r="A32" s="14" t="s">
        <v>14</v>
      </c>
      <c r="B32" s="14">
        <v>48</v>
      </c>
      <c r="C32" s="13">
        <v>0.002013888888888889</v>
      </c>
    </row>
    <row r="33" spans="1:3" ht="11.25">
      <c r="A33" s="14" t="s">
        <v>7</v>
      </c>
      <c r="B33" s="14">
        <v>44</v>
      </c>
      <c r="C33" s="13">
        <v>0.0020833333333333333</v>
      </c>
    </row>
    <row r="34" spans="1:3" ht="11.25">
      <c r="A34" s="14" t="s">
        <v>12</v>
      </c>
      <c r="B34" s="14">
        <v>38</v>
      </c>
      <c r="C34" s="13">
        <v>0.002199074074074074</v>
      </c>
    </row>
    <row r="35" spans="1:3" ht="11.25">
      <c r="A35" s="14" t="s">
        <v>13</v>
      </c>
      <c r="B35" s="14">
        <v>36</v>
      </c>
      <c r="C35" s="13">
        <v>0.002534722222222222</v>
      </c>
    </row>
    <row r="36" spans="1:3" ht="11.25">
      <c r="A36" s="14" t="s">
        <v>11</v>
      </c>
      <c r="B36" s="14">
        <v>29</v>
      </c>
      <c r="C36" s="13">
        <v>0.0026388888888888885</v>
      </c>
    </row>
    <row r="37" spans="1:3" ht="11.25">
      <c r="A37" s="14" t="s">
        <v>6</v>
      </c>
      <c r="B37" s="14">
        <v>44</v>
      </c>
      <c r="C37" s="13">
        <v>0.0027083333333333334</v>
      </c>
    </row>
    <row r="39" ht="11.25">
      <c r="A39" s="14" t="s">
        <v>52</v>
      </c>
    </row>
    <row r="40" spans="1:13" ht="11.25">
      <c r="A40" s="14" t="s">
        <v>47</v>
      </c>
      <c r="B40" s="14" t="s">
        <v>53</v>
      </c>
      <c r="C40" s="14" t="s">
        <v>54</v>
      </c>
      <c r="D40" s="14" t="s">
        <v>55</v>
      </c>
      <c r="E40" s="14" t="s">
        <v>56</v>
      </c>
      <c r="F40" s="14" t="s">
        <v>57</v>
      </c>
      <c r="G40" s="14" t="s">
        <v>55</v>
      </c>
      <c r="H40" s="14" t="s">
        <v>58</v>
      </c>
      <c r="I40" s="14" t="s">
        <v>59</v>
      </c>
      <c r="J40" s="14" t="s">
        <v>55</v>
      </c>
      <c r="K40" s="14" t="s">
        <v>60</v>
      </c>
      <c r="L40" s="14" t="s">
        <v>61</v>
      </c>
      <c r="M40" s="14" t="s">
        <v>55</v>
      </c>
    </row>
    <row r="41" spans="1:13" ht="11.25">
      <c r="A41" s="14" t="s">
        <v>18</v>
      </c>
      <c r="B41" s="14">
        <v>43</v>
      </c>
      <c r="C41" s="14">
        <v>9</v>
      </c>
      <c r="D41" s="43">
        <v>0.8269230769230769</v>
      </c>
      <c r="E41" s="14">
        <v>1</v>
      </c>
      <c r="F41" s="14">
        <v>2</v>
      </c>
      <c r="G41" s="43">
        <v>0.3333333333333333</v>
      </c>
      <c r="K41" s="14">
        <v>44</v>
      </c>
      <c r="L41" s="14">
        <v>11</v>
      </c>
      <c r="M41" s="43">
        <v>0.8</v>
      </c>
    </row>
    <row r="42" spans="1:13" ht="11.25">
      <c r="A42" s="14" t="s">
        <v>16</v>
      </c>
      <c r="B42" s="14">
        <v>41</v>
      </c>
      <c r="C42" s="14">
        <v>11</v>
      </c>
      <c r="D42" s="43">
        <v>0.7884615384615384</v>
      </c>
      <c r="E42" s="14">
        <v>1</v>
      </c>
      <c r="F42" s="14">
        <v>5</v>
      </c>
      <c r="G42" s="43">
        <v>0.16666666666666666</v>
      </c>
      <c r="K42" s="14">
        <v>42</v>
      </c>
      <c r="L42" s="14">
        <v>16</v>
      </c>
      <c r="M42" s="43">
        <v>0.7241379310344828</v>
      </c>
    </row>
    <row r="43" spans="1:13" ht="11.25">
      <c r="A43" s="14" t="s">
        <v>17</v>
      </c>
      <c r="B43" s="14">
        <v>40</v>
      </c>
      <c r="C43" s="14">
        <v>13</v>
      </c>
      <c r="D43" s="43">
        <v>0.7547169811320755</v>
      </c>
      <c r="E43" s="14">
        <v>1</v>
      </c>
      <c r="F43" s="14">
        <v>3</v>
      </c>
      <c r="G43" s="43">
        <v>0.25</v>
      </c>
      <c r="K43" s="14">
        <v>41</v>
      </c>
      <c r="L43" s="14">
        <v>16</v>
      </c>
      <c r="M43" s="43">
        <v>0.7192982456140351</v>
      </c>
    </row>
    <row r="44" spans="1:13" ht="11.25">
      <c r="A44" s="14" t="s">
        <v>15</v>
      </c>
      <c r="B44" s="14">
        <v>45</v>
      </c>
      <c r="C44" s="14">
        <v>19</v>
      </c>
      <c r="D44" s="43">
        <v>0.703125</v>
      </c>
      <c r="F44" s="14">
        <v>5</v>
      </c>
      <c r="G44" s="43">
        <v>0</v>
      </c>
      <c r="K44" s="14">
        <v>45</v>
      </c>
      <c r="L44" s="14">
        <v>24</v>
      </c>
      <c r="M44" s="43">
        <v>0.6521739130434783</v>
      </c>
    </row>
    <row r="46" ht="11.25">
      <c r="A46" s="14" t="s">
        <v>62</v>
      </c>
    </row>
    <row r="47" spans="1:10" ht="11.25">
      <c r="A47" s="14" t="s">
        <v>50</v>
      </c>
      <c r="B47" s="14" t="s">
        <v>63</v>
      </c>
      <c r="C47" s="14" t="s">
        <v>64</v>
      </c>
      <c r="D47" s="14" t="s">
        <v>55</v>
      </c>
      <c r="E47" s="14" t="s">
        <v>65</v>
      </c>
      <c r="F47" s="14" t="s">
        <v>66</v>
      </c>
      <c r="G47" s="14" t="s">
        <v>55</v>
      </c>
      <c r="H47" s="14" t="s">
        <v>67</v>
      </c>
      <c r="I47" s="14" t="s">
        <v>68</v>
      </c>
      <c r="J47" s="14" t="s">
        <v>55</v>
      </c>
    </row>
    <row r="48" spans="1:7" ht="11.25">
      <c r="A48" s="14" t="s">
        <v>6</v>
      </c>
      <c r="B48" s="14">
        <v>13</v>
      </c>
      <c r="C48" s="14">
        <v>26</v>
      </c>
      <c r="D48" s="43">
        <v>0.3333333333333333</v>
      </c>
      <c r="E48" s="14">
        <v>4</v>
      </c>
      <c r="F48" s="14">
        <v>1</v>
      </c>
      <c r="G48" s="43">
        <v>0.8</v>
      </c>
    </row>
    <row r="49" spans="1:7" ht="11.25">
      <c r="A49" s="14" t="s">
        <v>7</v>
      </c>
      <c r="B49" s="14">
        <v>13</v>
      </c>
      <c r="C49" s="14">
        <v>30</v>
      </c>
      <c r="D49" s="43">
        <v>0.3023255813953488</v>
      </c>
      <c r="E49" s="14">
        <v>1</v>
      </c>
      <c r="G49" s="43">
        <v>1</v>
      </c>
    </row>
    <row r="50" spans="1:7" ht="11.25">
      <c r="A50" s="14" t="s">
        <v>14</v>
      </c>
      <c r="B50" s="14">
        <v>10</v>
      </c>
      <c r="C50" s="14">
        <v>34</v>
      </c>
      <c r="D50" s="43">
        <v>0.22727272727272727</v>
      </c>
      <c r="E50" s="14">
        <v>3</v>
      </c>
      <c r="F50" s="14">
        <v>1</v>
      </c>
      <c r="G50" s="43">
        <v>0.75</v>
      </c>
    </row>
    <row r="51" spans="1:7" ht="11.25">
      <c r="A51" s="14" t="s">
        <v>12</v>
      </c>
      <c r="B51" s="14">
        <v>7</v>
      </c>
      <c r="C51" s="14">
        <v>28</v>
      </c>
      <c r="D51" s="43">
        <v>0.2</v>
      </c>
      <c r="E51" s="14">
        <v>3</v>
      </c>
      <c r="G51" s="43">
        <v>1</v>
      </c>
    </row>
    <row r="52" spans="1:7" ht="11.25">
      <c r="A52" s="14" t="s">
        <v>13</v>
      </c>
      <c r="B52" s="14">
        <v>6</v>
      </c>
      <c r="C52" s="14">
        <v>28</v>
      </c>
      <c r="D52" s="43">
        <v>0.17647058823529413</v>
      </c>
      <c r="E52" s="14">
        <v>2</v>
      </c>
      <c r="G52" s="43">
        <v>1</v>
      </c>
    </row>
    <row r="53" spans="1:7" ht="11.25">
      <c r="A53" s="14" t="s">
        <v>11</v>
      </c>
      <c r="B53" s="14">
        <v>3</v>
      </c>
      <c r="C53" s="14">
        <v>23</v>
      </c>
      <c r="D53" s="43">
        <v>0.11538461538461539</v>
      </c>
      <c r="E53" s="14">
        <v>2</v>
      </c>
      <c r="F53" s="14">
        <v>1</v>
      </c>
      <c r="G53" s="43">
        <v>0.6666666666666666</v>
      </c>
    </row>
    <row r="55" ht="11.25">
      <c r="A55" s="14" t="s">
        <v>69</v>
      </c>
    </row>
    <row r="56" spans="1:2" ht="11.25">
      <c r="A56" s="14" t="s">
        <v>70</v>
      </c>
      <c r="B56" s="14">
        <v>5</v>
      </c>
    </row>
    <row r="57" spans="1:2" ht="11.25">
      <c r="A57" s="14" t="s">
        <v>71</v>
      </c>
      <c r="B57" s="14">
        <v>5</v>
      </c>
    </row>
    <row r="58" spans="1:2" ht="11.25">
      <c r="A58" s="14" t="s">
        <v>72</v>
      </c>
      <c r="B58" s="43">
        <v>0.5</v>
      </c>
    </row>
    <row r="59" ht="11.25">
      <c r="A59" s="14" t="s">
        <v>73</v>
      </c>
    </row>
    <row r="60" spans="1:6" ht="11.25">
      <c r="A60" s="14" t="s">
        <v>74</v>
      </c>
      <c r="B60" s="14" t="s">
        <v>75</v>
      </c>
      <c r="C60" s="14" t="s">
        <v>76</v>
      </c>
      <c r="D60" s="14" t="s">
        <v>77</v>
      </c>
      <c r="E60" s="14" t="s">
        <v>78</v>
      </c>
      <c r="F60" s="14" t="s">
        <v>79</v>
      </c>
    </row>
    <row r="61" spans="1:6" ht="11.25">
      <c r="A61" s="14" t="s">
        <v>86</v>
      </c>
      <c r="B61" s="14">
        <v>3</v>
      </c>
      <c r="C61" s="43">
        <v>0.012552301255230125</v>
      </c>
      <c r="D61" s="14">
        <v>1</v>
      </c>
      <c r="E61" s="14">
        <v>2</v>
      </c>
      <c r="F61" s="43">
        <v>0.3333333333333333</v>
      </c>
    </row>
    <row r="62" spans="1:6" ht="11.25">
      <c r="A62" s="14" t="s">
        <v>100</v>
      </c>
      <c r="B62" s="14">
        <v>1</v>
      </c>
      <c r="C62" s="43">
        <v>0.0041841004184100415</v>
      </c>
      <c r="E62" s="14">
        <v>1</v>
      </c>
      <c r="F62" s="43">
        <v>0</v>
      </c>
    </row>
    <row r="63" spans="1:6" ht="11.25">
      <c r="A63" s="14" t="s">
        <v>106</v>
      </c>
      <c r="B63" s="14">
        <v>1</v>
      </c>
      <c r="C63" s="43">
        <v>0.0041841004184100415</v>
      </c>
      <c r="D63" s="14">
        <v>1</v>
      </c>
      <c r="F63" s="43">
        <v>1</v>
      </c>
    </row>
    <row r="64" spans="1:6" ht="11.25">
      <c r="A64" s="14" t="s">
        <v>87</v>
      </c>
      <c r="B64" s="14">
        <v>1</v>
      </c>
      <c r="C64" s="43">
        <v>0.0041841004184100415</v>
      </c>
      <c r="E64" s="14">
        <v>1</v>
      </c>
      <c r="F64" s="43">
        <v>0</v>
      </c>
    </row>
    <row r="65" spans="1:6" ht="11.25">
      <c r="A65" s="14" t="s">
        <v>36</v>
      </c>
      <c r="B65" s="14">
        <v>2</v>
      </c>
      <c r="C65" s="43">
        <v>0.008368200836820083</v>
      </c>
      <c r="D65" s="14">
        <v>2</v>
      </c>
      <c r="F65" s="43">
        <v>1</v>
      </c>
    </row>
    <row r="66" spans="1:6" ht="11.25">
      <c r="A66" s="14" t="s">
        <v>93</v>
      </c>
      <c r="B66" s="14">
        <v>1</v>
      </c>
      <c r="C66" s="43">
        <v>0.0041841004184100415</v>
      </c>
      <c r="E66" s="14">
        <v>1</v>
      </c>
      <c r="F66" s="43">
        <v>0</v>
      </c>
    </row>
    <row r="67" spans="1:6" ht="11.25">
      <c r="A67" s="14" t="s">
        <v>103</v>
      </c>
      <c r="B67" s="14">
        <v>1</v>
      </c>
      <c r="C67" s="43">
        <v>0.0041841004184100415</v>
      </c>
      <c r="D67" s="14">
        <v>1</v>
      </c>
      <c r="F67" s="43">
        <v>1</v>
      </c>
    </row>
    <row r="68" spans="1:6" ht="11.25">
      <c r="A68" s="14" t="s">
        <v>81</v>
      </c>
      <c r="B68" s="14">
        <v>2</v>
      </c>
      <c r="C68" s="43">
        <v>0.008368200836820083</v>
      </c>
      <c r="E68" s="14">
        <v>2</v>
      </c>
      <c r="F68" s="43">
        <v>0</v>
      </c>
    </row>
    <row r="69" spans="1:6" ht="11.25">
      <c r="A69" s="14" t="s">
        <v>84</v>
      </c>
      <c r="B69" s="14">
        <v>2</v>
      </c>
      <c r="C69" s="43">
        <v>0.008368200836820083</v>
      </c>
      <c r="E69" s="14">
        <v>2</v>
      </c>
      <c r="F69" s="43">
        <v>0</v>
      </c>
    </row>
    <row r="70" spans="1:6" ht="11.25">
      <c r="A70" s="14" t="s">
        <v>30</v>
      </c>
      <c r="B70" s="14">
        <v>1</v>
      </c>
      <c r="C70" s="43">
        <v>0.0041841004184100415</v>
      </c>
      <c r="E70" s="14">
        <v>1</v>
      </c>
      <c r="F70" s="43">
        <v>0</v>
      </c>
    </row>
    <row r="71" spans="1:6" ht="11.25">
      <c r="A71" s="14" t="s">
        <v>88</v>
      </c>
      <c r="B71" s="14">
        <v>4</v>
      </c>
      <c r="C71" s="43">
        <v>0.016736401673640166</v>
      </c>
      <c r="D71" s="14">
        <v>3</v>
      </c>
      <c r="E71" s="14">
        <v>1</v>
      </c>
      <c r="F71" s="43">
        <v>0.75</v>
      </c>
    </row>
    <row r="72" spans="1:6" ht="11.25">
      <c r="A72" s="14" t="s">
        <v>96</v>
      </c>
      <c r="B72" s="14">
        <v>1</v>
      </c>
      <c r="C72" s="43">
        <v>0.0041841004184100415</v>
      </c>
      <c r="E72" s="14">
        <v>1</v>
      </c>
      <c r="F72" s="43">
        <v>0</v>
      </c>
    </row>
    <row r="73" spans="1:6" ht="11.25">
      <c r="A73" s="14" t="s">
        <v>28</v>
      </c>
      <c r="B73" s="14">
        <v>20</v>
      </c>
      <c r="C73" s="43">
        <v>0.08368200836820083</v>
      </c>
      <c r="D73" s="14">
        <v>18</v>
      </c>
      <c r="E73" s="14">
        <v>2</v>
      </c>
      <c r="F73" s="43">
        <v>0.9</v>
      </c>
    </row>
    <row r="74" spans="1:6" ht="11.25">
      <c r="A74" s="14" t="s">
        <v>31</v>
      </c>
      <c r="B74" s="14">
        <v>13</v>
      </c>
      <c r="C74" s="43">
        <v>0.05439330543933055</v>
      </c>
      <c r="D74" s="14">
        <v>10</v>
      </c>
      <c r="E74" s="14">
        <v>3</v>
      </c>
      <c r="F74" s="43">
        <v>0.7692307692307693</v>
      </c>
    </row>
    <row r="75" spans="1:6" ht="11.25">
      <c r="A75" s="14" t="s">
        <v>90</v>
      </c>
      <c r="B75" s="14">
        <v>1</v>
      </c>
      <c r="C75" s="43">
        <v>0.0041841004184100415</v>
      </c>
      <c r="D75" s="14">
        <v>1</v>
      </c>
      <c r="F75" s="43">
        <v>1</v>
      </c>
    </row>
    <row r="76" spans="1:6" ht="11.25">
      <c r="A76" s="14" t="s">
        <v>95</v>
      </c>
      <c r="B76" s="14">
        <v>3</v>
      </c>
      <c r="C76" s="43">
        <v>0.012552301255230125</v>
      </c>
      <c r="D76" s="14">
        <v>2</v>
      </c>
      <c r="E76" s="14">
        <v>1</v>
      </c>
      <c r="F76" s="43">
        <v>0.6666666666666666</v>
      </c>
    </row>
    <row r="77" spans="1:6" ht="11.25">
      <c r="A77" s="14" t="s">
        <v>99</v>
      </c>
      <c r="B77" s="14">
        <v>1</v>
      </c>
      <c r="C77" s="43">
        <v>0.0041841004184100415</v>
      </c>
      <c r="E77" s="14">
        <v>1</v>
      </c>
      <c r="F77" s="43">
        <v>0</v>
      </c>
    </row>
    <row r="78" spans="1:6" ht="11.25">
      <c r="A78" s="14" t="s">
        <v>37</v>
      </c>
      <c r="B78" s="14">
        <v>13</v>
      </c>
      <c r="C78" s="43">
        <v>0.05439330543933055</v>
      </c>
      <c r="D78" s="14">
        <v>10</v>
      </c>
      <c r="E78" s="14">
        <v>3</v>
      </c>
      <c r="F78" s="43">
        <v>0.7692307692307693</v>
      </c>
    </row>
    <row r="79" spans="1:6" ht="11.25">
      <c r="A79" s="14" t="s">
        <v>29</v>
      </c>
      <c r="B79" s="14">
        <v>37</v>
      </c>
      <c r="C79" s="43">
        <v>0.15481171548117154</v>
      </c>
      <c r="D79" s="14">
        <v>29</v>
      </c>
      <c r="E79" s="14">
        <v>8</v>
      </c>
      <c r="F79" s="43">
        <v>0.7837837837837838</v>
      </c>
    </row>
    <row r="80" spans="1:6" ht="11.25">
      <c r="A80" s="14" t="s">
        <v>104</v>
      </c>
      <c r="B80" s="14">
        <v>1</v>
      </c>
      <c r="C80" s="43">
        <v>0.0041841004184100415</v>
      </c>
      <c r="D80" s="14">
        <v>1</v>
      </c>
      <c r="F80" s="43">
        <v>1</v>
      </c>
    </row>
    <row r="81" spans="1:6" ht="11.25">
      <c r="A81" s="14" t="s">
        <v>83</v>
      </c>
      <c r="B81" s="14">
        <v>10</v>
      </c>
      <c r="C81" s="43">
        <v>0.04184100418410042</v>
      </c>
      <c r="D81" s="14">
        <v>9</v>
      </c>
      <c r="E81" s="14">
        <v>1</v>
      </c>
      <c r="F81" s="43">
        <v>0.9</v>
      </c>
    </row>
    <row r="82" spans="1:6" ht="11.25">
      <c r="A82" s="14" t="s">
        <v>82</v>
      </c>
      <c r="B82" s="14">
        <v>14</v>
      </c>
      <c r="C82" s="43">
        <v>0.058577405857740586</v>
      </c>
      <c r="D82" s="14">
        <v>9</v>
      </c>
      <c r="E82" s="14">
        <v>5</v>
      </c>
      <c r="F82" s="43">
        <v>0.6428571428571429</v>
      </c>
    </row>
    <row r="83" spans="1:6" ht="11.25">
      <c r="A83" s="14" t="s">
        <v>92</v>
      </c>
      <c r="B83" s="14">
        <v>3</v>
      </c>
      <c r="C83" s="43">
        <v>0.012552301255230125</v>
      </c>
      <c r="D83" s="14">
        <v>1</v>
      </c>
      <c r="E83" s="14">
        <v>2</v>
      </c>
      <c r="F83" s="43">
        <v>0.3333333333333333</v>
      </c>
    </row>
    <row r="84" spans="1:6" ht="11.25">
      <c r="A84" s="14" t="s">
        <v>101</v>
      </c>
      <c r="B84" s="14">
        <v>5</v>
      </c>
      <c r="C84" s="43">
        <v>0.02092050209205021</v>
      </c>
      <c r="D84" s="14">
        <v>1</v>
      </c>
      <c r="E84" s="14">
        <v>4</v>
      </c>
      <c r="F84" s="43">
        <v>0.2</v>
      </c>
    </row>
    <row r="85" spans="1:6" ht="11.25">
      <c r="A85" s="14" t="s">
        <v>105</v>
      </c>
      <c r="B85" s="14">
        <v>1</v>
      </c>
      <c r="C85" s="43">
        <v>0.0041841004184100415</v>
      </c>
      <c r="E85" s="14">
        <v>1</v>
      </c>
      <c r="F85" s="43">
        <v>0</v>
      </c>
    </row>
    <row r="86" spans="1:6" ht="11.25">
      <c r="A86" s="14" t="s">
        <v>80</v>
      </c>
      <c r="B86" s="14">
        <v>22</v>
      </c>
      <c r="C86" s="43">
        <v>0.09205020920502092</v>
      </c>
      <c r="D86" s="14">
        <v>17</v>
      </c>
      <c r="E86" s="14">
        <v>5</v>
      </c>
      <c r="F86" s="43">
        <v>0.7727272727272727</v>
      </c>
    </row>
    <row r="87" spans="1:6" ht="11.25">
      <c r="A87" s="14" t="s">
        <v>34</v>
      </c>
      <c r="B87" s="14">
        <v>9</v>
      </c>
      <c r="C87" s="43">
        <v>0.03765690376569038</v>
      </c>
      <c r="D87" s="14">
        <v>9</v>
      </c>
      <c r="F87" s="43">
        <v>1</v>
      </c>
    </row>
    <row r="88" spans="1:6" ht="11.25">
      <c r="A88" s="14" t="s">
        <v>38</v>
      </c>
      <c r="B88" s="14">
        <v>2</v>
      </c>
      <c r="C88" s="43">
        <v>0.008368200836820083</v>
      </c>
      <c r="E88" s="14">
        <v>2</v>
      </c>
      <c r="F88" s="43">
        <v>0</v>
      </c>
    </row>
    <row r="89" spans="1:6" ht="11.25">
      <c r="A89" s="14" t="s">
        <v>33</v>
      </c>
      <c r="B89" s="14">
        <v>14</v>
      </c>
      <c r="C89" s="43">
        <v>0.058577405857740586</v>
      </c>
      <c r="D89" s="14">
        <v>10</v>
      </c>
      <c r="E89" s="14">
        <v>4</v>
      </c>
      <c r="F89" s="43">
        <v>0.7142857142857143</v>
      </c>
    </row>
    <row r="90" spans="1:6" ht="11.25">
      <c r="A90" s="14" t="s">
        <v>89</v>
      </c>
      <c r="B90" s="14">
        <v>1</v>
      </c>
      <c r="C90" s="43">
        <v>0.0041841004184100415</v>
      </c>
      <c r="E90" s="14">
        <v>1</v>
      </c>
      <c r="F90" s="43">
        <v>0</v>
      </c>
    </row>
    <row r="91" spans="1:6" ht="11.25">
      <c r="A91" s="14" t="s">
        <v>35</v>
      </c>
      <c r="B91" s="14">
        <v>6</v>
      </c>
      <c r="C91" s="43">
        <v>0.02510460251046025</v>
      </c>
      <c r="D91" s="14">
        <v>5</v>
      </c>
      <c r="E91" s="14">
        <v>1</v>
      </c>
      <c r="F91" s="43">
        <v>0.8333333333333334</v>
      </c>
    </row>
    <row r="92" spans="1:6" ht="11.25">
      <c r="A92" s="14" t="s">
        <v>94</v>
      </c>
      <c r="B92" s="14">
        <v>1</v>
      </c>
      <c r="C92" s="43">
        <v>0.0041841004184100415</v>
      </c>
      <c r="E92" s="14">
        <v>1</v>
      </c>
      <c r="F92" s="43">
        <v>0</v>
      </c>
    </row>
    <row r="93" spans="1:6" ht="11.25">
      <c r="A93" s="14" t="s">
        <v>85</v>
      </c>
      <c r="B93" s="14">
        <v>3</v>
      </c>
      <c r="C93" s="43">
        <v>0.012552301255230125</v>
      </c>
      <c r="D93" s="14">
        <v>3</v>
      </c>
      <c r="F93" s="43">
        <v>1</v>
      </c>
    </row>
    <row r="94" spans="1:6" ht="11.25">
      <c r="A94" s="14" t="s">
        <v>98</v>
      </c>
      <c r="B94" s="14">
        <v>1</v>
      </c>
      <c r="C94" s="43">
        <v>0.0041841004184100415</v>
      </c>
      <c r="D94" s="14">
        <v>1</v>
      </c>
      <c r="F94" s="43">
        <v>1</v>
      </c>
    </row>
    <row r="95" spans="1:6" ht="11.25">
      <c r="A95" s="14" t="s">
        <v>97</v>
      </c>
      <c r="B95" s="14">
        <v>1</v>
      </c>
      <c r="C95" s="43">
        <v>0.0041841004184100415</v>
      </c>
      <c r="E95" s="14">
        <v>1</v>
      </c>
      <c r="F95" s="43">
        <v>0</v>
      </c>
    </row>
    <row r="96" spans="1:6" ht="11.25">
      <c r="A96" s="14" t="s">
        <v>32</v>
      </c>
      <c r="B96" s="14">
        <v>30</v>
      </c>
      <c r="C96" s="43">
        <v>0.12552301255230125</v>
      </c>
      <c r="D96" s="14">
        <v>21</v>
      </c>
      <c r="E96" s="14">
        <v>9</v>
      </c>
      <c r="F96" s="43">
        <v>0.7</v>
      </c>
    </row>
    <row r="97" spans="1:6" ht="11.25">
      <c r="A97" s="14" t="s">
        <v>91</v>
      </c>
      <c r="B97" s="14">
        <v>6</v>
      </c>
      <c r="C97" s="43">
        <v>0.02510460251046025</v>
      </c>
      <c r="D97" s="14">
        <v>6</v>
      </c>
      <c r="F97" s="43">
        <v>1</v>
      </c>
    </row>
    <row r="98" spans="1:6" ht="11.25">
      <c r="A98" s="14" t="s">
        <v>102</v>
      </c>
      <c r="B98" s="14">
        <v>1</v>
      </c>
      <c r="C98" s="43">
        <v>0.0041841004184100415</v>
      </c>
      <c r="D98" s="14">
        <v>1</v>
      </c>
      <c r="F98" s="43">
        <v>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zoomScale="137" zoomScaleNormal="137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38696.90400462963</v>
      </c>
      <c r="G2" s="20">
        <v>38696.90945601852</v>
      </c>
      <c r="H2" s="20">
        <v>38696.91018518519</v>
      </c>
      <c r="I2" s="19" t="s">
        <v>36</v>
      </c>
      <c r="J2" s="19" t="s">
        <v>18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2650</v>
      </c>
      <c r="C3" s="38">
        <f>SUM(C4:C30)</f>
        <v>1390</v>
      </c>
      <c r="F3" s="20">
        <v>38696.91018518519</v>
      </c>
      <c r="G3" s="20">
        <v>38696.91259259259</v>
      </c>
      <c r="H3" s="20">
        <v>38696.915289351855</v>
      </c>
      <c r="I3" s="19" t="s">
        <v>33</v>
      </c>
      <c r="J3" s="19" t="s">
        <v>17</v>
      </c>
      <c r="K3" s="19">
        <v>3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38696.915289351855</v>
      </c>
      <c r="G4" s="20">
        <v>38696.917129629626</v>
      </c>
      <c r="H4" s="20">
        <v>38696.92128472222</v>
      </c>
      <c r="I4" s="19" t="s">
        <v>37</v>
      </c>
      <c r="J4" s="19" t="s">
        <v>16</v>
      </c>
      <c r="K4" s="19">
        <v>2</v>
      </c>
      <c r="L4" s="30"/>
      <c r="M4" s="30"/>
      <c r="T4">
        <v>23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38696.92128472222</v>
      </c>
      <c r="G5" s="20">
        <v>38696.92396990741</v>
      </c>
      <c r="H5" s="20">
        <v>38696.925092592595</v>
      </c>
      <c r="I5" s="19" t="s">
        <v>95</v>
      </c>
      <c r="J5" s="19" t="s">
        <v>18</v>
      </c>
      <c r="K5" s="19">
        <v>0</v>
      </c>
      <c r="L5" s="30">
        <v>100</v>
      </c>
      <c r="M5" s="30"/>
      <c r="T5">
        <v>24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21"/>
      <c r="C6" s="22"/>
      <c r="F6" s="20">
        <v>38696.925092592595</v>
      </c>
      <c r="G6" s="20">
        <v>38696.927569444444</v>
      </c>
      <c r="H6" s="20">
        <v>38696.92962962963</v>
      </c>
      <c r="I6" s="19" t="s">
        <v>92</v>
      </c>
      <c r="J6" s="19" t="s">
        <v>18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38696.92962962963</v>
      </c>
      <c r="G7" s="20">
        <v>38696.933587962965</v>
      </c>
      <c r="H7" s="20">
        <v>38696.93362268519</v>
      </c>
      <c r="I7" s="19" t="s">
        <v>32</v>
      </c>
      <c r="J7" s="19" t="s">
        <v>18</v>
      </c>
      <c r="K7" s="19">
        <v>0</v>
      </c>
      <c r="L7" s="30"/>
      <c r="M7" s="30"/>
      <c r="T7">
        <v>25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21"/>
      <c r="C8" s="22"/>
      <c r="F8" s="20">
        <v>38696.93362268519</v>
      </c>
      <c r="G8" s="20">
        <v>38696.93565972222</v>
      </c>
      <c r="H8" s="20">
        <v>38696.938993055555</v>
      </c>
      <c r="I8" s="19" t="s">
        <v>29</v>
      </c>
      <c r="J8" s="19" t="s">
        <v>17</v>
      </c>
      <c r="K8" s="19">
        <v>1</v>
      </c>
      <c r="L8" s="30"/>
      <c r="M8" s="30"/>
      <c r="T8">
        <v>26</v>
      </c>
      <c r="U8">
        <v>3</v>
      </c>
      <c r="V8">
        <v>17</v>
      </c>
      <c r="W8">
        <v>3</v>
      </c>
      <c r="X8"/>
      <c r="Y8"/>
    </row>
    <row r="9" spans="2:25" s="19" customFormat="1" ht="12.75">
      <c r="B9" s="21"/>
      <c r="C9" s="22"/>
      <c r="F9" s="20">
        <v>38696.938993055555</v>
      </c>
      <c r="G9" s="20">
        <v>38696.99855324074</v>
      </c>
      <c r="H9" s="20">
        <v>38697.001238425924</v>
      </c>
      <c r="I9" s="19" t="s">
        <v>103</v>
      </c>
      <c r="J9" s="19" t="s">
        <v>18</v>
      </c>
      <c r="K9" s="19">
        <v>1</v>
      </c>
      <c r="L9" s="30"/>
      <c r="M9" s="30"/>
      <c r="T9">
        <v>27</v>
      </c>
      <c r="U9">
        <v>2</v>
      </c>
      <c r="V9">
        <v>17</v>
      </c>
      <c r="W9">
        <v>2</v>
      </c>
      <c r="X9"/>
      <c r="Y9"/>
    </row>
    <row r="10" spans="2:25" s="19" customFormat="1" ht="12.75">
      <c r="B10" s="21"/>
      <c r="C10" s="22"/>
      <c r="F10" s="20">
        <v>38697.001238425924</v>
      </c>
      <c r="G10" s="20">
        <v>38697.003067129626</v>
      </c>
      <c r="H10" s="20">
        <v>38697.00612268518</v>
      </c>
      <c r="I10" s="19" t="s">
        <v>101</v>
      </c>
      <c r="J10" s="19" t="s">
        <v>16</v>
      </c>
      <c r="K10" s="19">
        <v>0</v>
      </c>
      <c r="L10" s="30">
        <v>100</v>
      </c>
      <c r="M10" s="30"/>
      <c r="T10">
        <v>28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38697.00612268518</v>
      </c>
      <c r="G11" s="20">
        <v>38697.00891203704</v>
      </c>
      <c r="H11" s="20">
        <v>38697.011099537034</v>
      </c>
      <c r="I11" s="19" t="s">
        <v>29</v>
      </c>
      <c r="J11" s="19" t="s">
        <v>18</v>
      </c>
      <c r="K11" s="19">
        <v>-3</v>
      </c>
      <c r="L11" s="30"/>
      <c r="M11" s="30"/>
      <c r="T11">
        <v>15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38697.011099537034</v>
      </c>
      <c r="G12" s="20">
        <v>38697.012557870374</v>
      </c>
      <c r="H12" s="20">
        <v>38697.01440972222</v>
      </c>
      <c r="I12" s="19" t="s">
        <v>28</v>
      </c>
      <c r="J12" s="19" t="s">
        <v>18</v>
      </c>
      <c r="K12" s="19">
        <v>1</v>
      </c>
      <c r="L12" s="30"/>
      <c r="M12" s="30"/>
      <c r="T12">
        <v>28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9" customFormat="1" ht="12.75">
      <c r="B13" s="21"/>
      <c r="C13" s="22"/>
      <c r="F13" s="20">
        <v>38697.01440972222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500</v>
      </c>
      <c r="C15" s="22">
        <v>300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520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520</v>
      </c>
      <c r="C20" s="24">
        <v>90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80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40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120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120</v>
      </c>
      <c r="C28" s="41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zoomScale="137" zoomScaleNormal="137" workbookViewId="0" topLeftCell="A1">
      <selection activeCell="J9" sqref="J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38697.01899305556</v>
      </c>
      <c r="G2" s="20">
        <v>38697.020532407405</v>
      </c>
      <c r="H2" s="20">
        <v>38697.02386574074</v>
      </c>
      <c r="I2" s="19" t="s">
        <v>101</v>
      </c>
      <c r="J2" s="19" t="s">
        <v>17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1360</v>
      </c>
      <c r="C3" s="38">
        <f>SUM(C4:C30)</f>
        <v>1370</v>
      </c>
      <c r="F3" s="20">
        <v>38697.02386574074</v>
      </c>
      <c r="G3" s="20">
        <v>38697.02724537037</v>
      </c>
      <c r="H3" s="20">
        <v>38697.03019675926</v>
      </c>
      <c r="I3" s="19" t="s">
        <v>104</v>
      </c>
      <c r="J3" s="19" t="s">
        <v>16</v>
      </c>
      <c r="K3" s="19">
        <v>0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38697.03019675926</v>
      </c>
      <c r="G4" s="20">
        <v>38697.03177083333</v>
      </c>
      <c r="H4" s="20">
        <v>38697.033530092594</v>
      </c>
      <c r="I4" s="19" t="s">
        <v>34</v>
      </c>
      <c r="J4" s="19" t="s">
        <v>16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38697.033530092594</v>
      </c>
      <c r="G5" s="20">
        <v>38697.035995370374</v>
      </c>
      <c r="H5" s="20">
        <v>38697.04158564815</v>
      </c>
      <c r="I5" s="19" t="s">
        <v>29</v>
      </c>
      <c r="J5" s="19" t="s">
        <v>18</v>
      </c>
      <c r="K5" s="19">
        <v>-1</v>
      </c>
      <c r="L5" s="30">
        <v>150</v>
      </c>
      <c r="M5" s="30"/>
      <c r="T5">
        <v>20</v>
      </c>
      <c r="U5">
        <v>2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38697.04158564815</v>
      </c>
      <c r="G6" s="20">
        <v>38697.04451388889</v>
      </c>
      <c r="H6" s="20">
        <v>38697.04541666667</v>
      </c>
      <c r="I6" s="19" t="s">
        <v>29</v>
      </c>
      <c r="J6" s="19" t="s">
        <v>15</v>
      </c>
      <c r="K6" s="19">
        <v>3</v>
      </c>
      <c r="L6" s="30"/>
      <c r="M6" s="30"/>
      <c r="T6">
        <v>22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38697.04541666667</v>
      </c>
      <c r="G7" s="20">
        <v>38697.04703703704</v>
      </c>
      <c r="H7" s="20">
        <v>38697.049780092595</v>
      </c>
      <c r="I7" s="19" t="s">
        <v>34</v>
      </c>
      <c r="J7" s="19" t="s">
        <v>16</v>
      </c>
      <c r="K7" s="19">
        <v>1</v>
      </c>
      <c r="L7" s="30"/>
      <c r="M7" s="30"/>
      <c r="T7">
        <v>23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19" customFormat="1" ht="12.75">
      <c r="B8" s="21"/>
      <c r="C8" s="22"/>
      <c r="F8" s="20">
        <v>38697.049780092595</v>
      </c>
      <c r="G8" s="20">
        <v>38697.05190972222</v>
      </c>
      <c r="H8" s="20">
        <v>38697.05422453704</v>
      </c>
      <c r="I8" s="19" t="s">
        <v>28</v>
      </c>
      <c r="J8" s="19" t="s">
        <v>17</v>
      </c>
      <c r="K8" s="19">
        <v>0</v>
      </c>
      <c r="L8" s="30"/>
      <c r="M8" s="30"/>
      <c r="T8">
        <v>24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38697.05422453704</v>
      </c>
      <c r="G9" s="20">
        <v>38697.058657407404</v>
      </c>
      <c r="H9" s="20">
        <v>38697.05873842593</v>
      </c>
      <c r="I9" s="19" t="s">
        <v>32</v>
      </c>
      <c r="J9" s="19" t="s">
        <v>17</v>
      </c>
      <c r="K9" s="19">
        <v>1</v>
      </c>
      <c r="L9" s="30"/>
      <c r="M9" s="30"/>
      <c r="T9">
        <v>25</v>
      </c>
      <c r="U9">
        <v>2</v>
      </c>
      <c r="V9">
        <v>18</v>
      </c>
      <c r="W9">
        <v>2</v>
      </c>
      <c r="X9"/>
      <c r="Y9"/>
    </row>
    <row r="10" spans="2:25" s="19" customFormat="1" ht="12.75">
      <c r="B10" s="21"/>
      <c r="C10" s="22"/>
      <c r="F10" s="20">
        <v>38697.05873842593</v>
      </c>
      <c r="G10" s="20">
        <v>38697.060277777775</v>
      </c>
      <c r="H10" s="20">
        <v>38697.06260416667</v>
      </c>
      <c r="I10" s="19" t="s">
        <v>91</v>
      </c>
      <c r="J10" s="19" t="s">
        <v>15</v>
      </c>
      <c r="K10" s="19">
        <v>2</v>
      </c>
      <c r="L10" s="30"/>
      <c r="M10" s="30"/>
      <c r="T10">
        <v>26</v>
      </c>
      <c r="U10">
        <v>2</v>
      </c>
      <c r="V10">
        <v>17</v>
      </c>
      <c r="W10">
        <v>2</v>
      </c>
      <c r="X10"/>
      <c r="Y10"/>
    </row>
    <row r="11" spans="2:25" s="19" customFormat="1" ht="12.75">
      <c r="B11" s="21"/>
      <c r="C11" s="22"/>
      <c r="F11" s="20">
        <v>38697.06260416667</v>
      </c>
      <c r="G11" s="20">
        <v>38697.06458333333</v>
      </c>
      <c r="H11" s="20">
        <v>38697.06905092593</v>
      </c>
      <c r="I11" s="19" t="s">
        <v>34</v>
      </c>
      <c r="J11" s="19" t="s">
        <v>18</v>
      </c>
      <c r="K11" s="19">
        <v>0</v>
      </c>
      <c r="L11" s="30"/>
      <c r="M11" s="30"/>
      <c r="T11">
        <v>25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38697.06905092593</v>
      </c>
      <c r="G12" s="20">
        <v>38697.07094907408</v>
      </c>
      <c r="H12" s="20">
        <v>38697.072384259256</v>
      </c>
      <c r="I12" s="19" t="s">
        <v>37</v>
      </c>
      <c r="J12" s="19" t="s">
        <v>15</v>
      </c>
      <c r="K12" s="19">
        <v>2</v>
      </c>
      <c r="L12" s="30"/>
      <c r="M12" s="30"/>
      <c r="T12">
        <v>27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9" customFormat="1" ht="12.75">
      <c r="B13" s="21"/>
      <c r="C13" s="22"/>
      <c r="F13" s="20">
        <v>38697.072384259256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700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60</v>
      </c>
      <c r="C16" s="22">
        <v>700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150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90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180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>
        <v>70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/>
      <c r="C23" s="41">
        <v>70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120</v>
      </c>
      <c r="C24" s="2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40</v>
      </c>
      <c r="C25" s="22">
        <v>70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30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90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zoomScale="137" zoomScaleNormal="137" workbookViewId="0" topLeftCell="A1">
      <selection activeCell="I1" sqref="I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38697.431342592594</v>
      </c>
      <c r="G2" s="20">
        <v>38697.431435185186</v>
      </c>
      <c r="H2" s="20">
        <v>38697.433969907404</v>
      </c>
      <c r="I2" s="19" t="s">
        <v>29</v>
      </c>
      <c r="J2" s="19" t="s">
        <v>17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1630</v>
      </c>
      <c r="C3" s="38">
        <f>SUM(C4:C30)</f>
        <v>1510</v>
      </c>
      <c r="F3" s="20">
        <v>38697.433969907404</v>
      </c>
      <c r="G3" s="20">
        <v>38697.43653935185</v>
      </c>
      <c r="H3" s="20">
        <v>38697.4387037037</v>
      </c>
      <c r="I3" s="19" t="s">
        <v>31</v>
      </c>
      <c r="J3" s="19" t="s">
        <v>16</v>
      </c>
      <c r="K3" s="19">
        <v>1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38697.4387037037</v>
      </c>
      <c r="G4" s="20">
        <v>38697.44018518519</v>
      </c>
      <c r="H4" s="20">
        <v>38697.44372685185</v>
      </c>
      <c r="I4" s="19" t="s">
        <v>32</v>
      </c>
      <c r="J4" s="19" t="s">
        <v>16</v>
      </c>
      <c r="K4" s="19">
        <v>1</v>
      </c>
      <c r="L4" s="30"/>
      <c r="M4" s="30"/>
      <c r="T4">
        <v>23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38697.44372685185</v>
      </c>
      <c r="G5" s="20">
        <v>38697.4465162037</v>
      </c>
      <c r="H5" s="20">
        <v>38697.44788194444</v>
      </c>
      <c r="I5" s="19" t="s">
        <v>80</v>
      </c>
      <c r="J5" s="19" t="s">
        <v>16</v>
      </c>
      <c r="K5" s="19">
        <v>-6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38697.44788194444</v>
      </c>
      <c r="G6" s="20">
        <v>38697.44965277778</v>
      </c>
      <c r="H6" s="20">
        <v>38697.452048611114</v>
      </c>
      <c r="I6" s="19" t="s">
        <v>29</v>
      </c>
      <c r="J6" s="19" t="s">
        <v>15</v>
      </c>
      <c r="K6" s="19">
        <v>0</v>
      </c>
      <c r="L6" s="30"/>
      <c r="M6" s="30"/>
      <c r="T6">
        <v>24</v>
      </c>
      <c r="U6">
        <v>2</v>
      </c>
      <c r="V6">
        <v>18</v>
      </c>
      <c r="W6">
        <v>2</v>
      </c>
      <c r="X6"/>
      <c r="Y6"/>
    </row>
    <row r="7" spans="2:25" s="19" customFormat="1" ht="12.75">
      <c r="B7" s="21"/>
      <c r="C7" s="22"/>
      <c r="F7" s="20">
        <v>38697.452048611114</v>
      </c>
      <c r="G7" s="20">
        <v>38697.45392361111</v>
      </c>
      <c r="H7" s="20">
        <v>38697.45690972222</v>
      </c>
      <c r="I7" s="19" t="s">
        <v>29</v>
      </c>
      <c r="J7" s="19" t="s">
        <v>18</v>
      </c>
      <c r="K7" s="19">
        <v>1</v>
      </c>
      <c r="L7" s="30"/>
      <c r="M7" s="30"/>
      <c r="T7">
        <v>25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21"/>
      <c r="C8" s="22"/>
      <c r="F8" s="20">
        <v>38697.45690972222</v>
      </c>
      <c r="G8" s="20">
        <v>38697.46090277778</v>
      </c>
      <c r="H8" s="20">
        <v>38697.4609375</v>
      </c>
      <c r="I8" s="19" t="s">
        <v>86</v>
      </c>
      <c r="J8" s="19" t="s">
        <v>16</v>
      </c>
      <c r="K8" s="19">
        <v>1</v>
      </c>
      <c r="L8" s="30">
        <v>100</v>
      </c>
      <c r="M8" s="30"/>
      <c r="T8">
        <v>26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38697.4609375</v>
      </c>
      <c r="G9" s="20">
        <v>38697.46310185185</v>
      </c>
      <c r="H9" s="20">
        <v>38697.466458333336</v>
      </c>
      <c r="I9" s="19" t="s">
        <v>28</v>
      </c>
      <c r="J9" s="19" t="s">
        <v>18</v>
      </c>
      <c r="K9" s="19">
        <v>0</v>
      </c>
      <c r="L9" s="30"/>
      <c r="M9" s="30"/>
      <c r="T9">
        <v>27</v>
      </c>
      <c r="U9">
        <v>3</v>
      </c>
      <c r="V9">
        <v>17</v>
      </c>
      <c r="W9">
        <v>3</v>
      </c>
      <c r="X9"/>
      <c r="Y9"/>
    </row>
    <row r="10" spans="2:25" s="19" customFormat="1" ht="12.75">
      <c r="B10" s="21"/>
      <c r="C10" s="22"/>
      <c r="F10" s="20">
        <v>38697.466458333336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630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600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120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40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100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180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zoomScale="137" zoomScaleNormal="137" workbookViewId="0" topLeftCell="A1">
      <selection activeCell="J17" sqref="J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38697.46854166667</v>
      </c>
      <c r="G2" s="20">
        <v>38697.46859953704</v>
      </c>
      <c r="H2" s="20">
        <v>38697.470555555556</v>
      </c>
      <c r="I2" s="19" t="s">
        <v>32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2140</v>
      </c>
      <c r="C3" s="38">
        <f>SUM(C4:C30)</f>
        <v>2030</v>
      </c>
      <c r="F3" s="20">
        <v>38697.470555555556</v>
      </c>
      <c r="G3" s="20">
        <v>38697.47200231482</v>
      </c>
      <c r="H3" s="20">
        <v>38697.4746875</v>
      </c>
      <c r="I3" s="19" t="s">
        <v>91</v>
      </c>
      <c r="J3" s="19" t="s">
        <v>16</v>
      </c>
      <c r="K3" s="19">
        <v>1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38697.4746875</v>
      </c>
      <c r="G4" s="20">
        <v>38697.47645833333</v>
      </c>
      <c r="H4" s="20">
        <v>38697.478125</v>
      </c>
      <c r="I4" s="19" t="s">
        <v>82</v>
      </c>
      <c r="J4" s="19" t="s">
        <v>18</v>
      </c>
      <c r="K4" s="19">
        <v>2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38697.478125</v>
      </c>
      <c r="G5" s="20">
        <v>38697.47907407407</v>
      </c>
      <c r="H5" s="20">
        <v>38697.48201388889</v>
      </c>
      <c r="I5" s="19" t="s">
        <v>32</v>
      </c>
      <c r="J5" s="19" t="s">
        <v>15</v>
      </c>
      <c r="K5" s="19">
        <v>-2</v>
      </c>
      <c r="L5" s="30"/>
      <c r="M5" s="30"/>
      <c r="T5">
        <v>18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38697.48201388889</v>
      </c>
      <c r="G6" s="20">
        <v>38697.48511574074</v>
      </c>
      <c r="H6" s="20">
        <v>38697.486655092594</v>
      </c>
      <c r="I6" s="19" t="s">
        <v>34</v>
      </c>
      <c r="J6" s="19" t="s">
        <v>15</v>
      </c>
      <c r="K6" s="19">
        <v>3</v>
      </c>
      <c r="L6" s="30"/>
      <c r="M6" s="30"/>
      <c r="T6">
        <v>22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38697.486655092594</v>
      </c>
      <c r="G7" s="20">
        <v>38697.487916666665</v>
      </c>
      <c r="H7" s="20">
        <v>38697.49052083334</v>
      </c>
      <c r="I7" s="19" t="s">
        <v>101</v>
      </c>
      <c r="J7" s="19" t="s">
        <v>16</v>
      </c>
      <c r="K7" s="19">
        <v>-1</v>
      </c>
      <c r="L7" s="30"/>
      <c r="M7" s="30"/>
      <c r="T7">
        <v>18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38697.49052083334</v>
      </c>
      <c r="G8" s="20">
        <v>38697.4925</v>
      </c>
      <c r="H8" s="20">
        <v>38697.495104166665</v>
      </c>
      <c r="I8" s="19" t="s">
        <v>82</v>
      </c>
      <c r="J8" s="19" t="s">
        <v>18</v>
      </c>
      <c r="K8" s="19">
        <v>0</v>
      </c>
      <c r="L8" s="30"/>
      <c r="M8" s="30"/>
      <c r="T8">
        <v>23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38697.495104166665</v>
      </c>
      <c r="G9" s="20">
        <v>38697.496342592596</v>
      </c>
      <c r="H9" s="20">
        <v>38697.49894675926</v>
      </c>
      <c r="I9" s="19" t="s">
        <v>105</v>
      </c>
      <c r="J9" s="19" t="s">
        <v>15</v>
      </c>
      <c r="K9" s="19">
        <v>-2</v>
      </c>
      <c r="L9" s="30"/>
      <c r="M9" s="30"/>
      <c r="T9">
        <v>17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38697.49894675926</v>
      </c>
      <c r="G10" s="20">
        <v>38697.50056712963</v>
      </c>
      <c r="H10" s="20">
        <v>38697.501921296294</v>
      </c>
      <c r="I10" s="19" t="s">
        <v>29</v>
      </c>
      <c r="J10" s="19" t="s">
        <v>16</v>
      </c>
      <c r="K10" s="19">
        <v>3</v>
      </c>
      <c r="L10" s="30"/>
      <c r="M10" s="30"/>
      <c r="T10">
        <v>23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38697.501921296294</v>
      </c>
      <c r="G11" s="20">
        <v>38697.50357638889</v>
      </c>
      <c r="H11" s="20">
        <v>38697.50613425926</v>
      </c>
      <c r="I11" s="19" t="s">
        <v>34</v>
      </c>
      <c r="J11" s="19" t="s">
        <v>18</v>
      </c>
      <c r="K11" s="19">
        <v>2</v>
      </c>
      <c r="L11" s="30"/>
      <c r="M11" s="30"/>
      <c r="T11">
        <v>24</v>
      </c>
      <c r="U11">
        <v>2</v>
      </c>
      <c r="V11">
        <v>17</v>
      </c>
      <c r="W11">
        <v>2</v>
      </c>
      <c r="X11"/>
      <c r="Y11"/>
    </row>
    <row r="12" spans="2:25" s="19" customFormat="1" ht="12.75">
      <c r="B12" s="21">
        <v>200</v>
      </c>
      <c r="C12" s="22">
        <v>500</v>
      </c>
      <c r="F12" s="20">
        <v>38697.50613425926</v>
      </c>
      <c r="G12" s="20">
        <v>38697.50798611111</v>
      </c>
      <c r="H12" s="20">
        <v>38697.51023148148</v>
      </c>
      <c r="I12" s="19" t="s">
        <v>33</v>
      </c>
      <c r="J12" s="19" t="s">
        <v>18</v>
      </c>
      <c r="K12" s="19">
        <v>-2</v>
      </c>
      <c r="L12" s="30"/>
      <c r="M12" s="30"/>
      <c r="T12">
        <v>15</v>
      </c>
      <c r="U12">
        <v>3</v>
      </c>
      <c r="V12"/>
      <c r="W12"/>
      <c r="X12"/>
      <c r="Y12"/>
    </row>
    <row r="13" spans="2:25" s="19" customFormat="1" ht="12.75">
      <c r="B13" s="21">
        <v>100</v>
      </c>
      <c r="C13" s="22">
        <v>150</v>
      </c>
      <c r="F13" s="20">
        <v>38697.51023148148</v>
      </c>
      <c r="G13" s="20">
        <v>38697.51125</v>
      </c>
      <c r="H13" s="20">
        <v>38697.51224537037</v>
      </c>
      <c r="I13" s="19" t="s">
        <v>80</v>
      </c>
      <c r="J13" s="19" t="s">
        <v>15</v>
      </c>
      <c r="K13" s="19">
        <v>2</v>
      </c>
      <c r="L13" s="30"/>
      <c r="M13" s="30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9" customFormat="1" ht="12.75">
      <c r="B14" s="21">
        <v>500</v>
      </c>
      <c r="C14" s="22">
        <v>50</v>
      </c>
      <c r="F14" s="20">
        <v>38697.51224537037</v>
      </c>
      <c r="G14" s="20">
        <v>38697.51378472222</v>
      </c>
      <c r="H14" s="20">
        <v>38697.51596064815</v>
      </c>
      <c r="I14" s="19" t="s">
        <v>33</v>
      </c>
      <c r="J14" s="19" t="s">
        <v>15</v>
      </c>
      <c r="K14" s="19">
        <v>-1</v>
      </c>
      <c r="L14" s="30"/>
      <c r="M14" s="30"/>
      <c r="T14">
        <v>14</v>
      </c>
      <c r="U14">
        <v>3</v>
      </c>
      <c r="V14"/>
      <c r="W14"/>
      <c r="X14"/>
      <c r="Y14"/>
    </row>
    <row r="15" spans="2:25" s="19" customFormat="1" ht="12.75">
      <c r="B15" s="21">
        <v>500</v>
      </c>
      <c r="C15" s="22">
        <v>200</v>
      </c>
      <c r="F15" s="20">
        <v>38697.51596064815</v>
      </c>
      <c r="G15" s="20">
        <v>38697.52193287037</v>
      </c>
      <c r="H15" s="20">
        <v>38697.52195601852</v>
      </c>
      <c r="I15" s="19" t="s">
        <v>106</v>
      </c>
      <c r="J15" s="19" t="s">
        <v>15</v>
      </c>
      <c r="K15" s="19">
        <v>0</v>
      </c>
      <c r="L15" s="30"/>
      <c r="M15" s="30"/>
      <c r="T15">
        <v>26</v>
      </c>
      <c r="U15">
        <v>2</v>
      </c>
      <c r="V15">
        <v>14</v>
      </c>
      <c r="W15">
        <v>2</v>
      </c>
      <c r="X15"/>
      <c r="Y15"/>
    </row>
    <row r="16" spans="2:25" s="19" customFormat="1" ht="12.75">
      <c r="B16" s="21">
        <v>60</v>
      </c>
      <c r="C16" s="22">
        <v>90</v>
      </c>
      <c r="F16" s="20">
        <v>38697.52195601852</v>
      </c>
      <c r="G16" s="20">
        <v>38697.52297453704</v>
      </c>
      <c r="H16" s="20">
        <v>38697.525034722225</v>
      </c>
      <c r="I16" s="19" t="s">
        <v>34</v>
      </c>
      <c r="J16" s="19" t="s">
        <v>17</v>
      </c>
      <c r="K16" s="19">
        <v>0</v>
      </c>
      <c r="L16" s="30"/>
      <c r="M16" s="30"/>
      <c r="T16">
        <v>27</v>
      </c>
      <c r="U16">
        <v>3</v>
      </c>
      <c r="V16"/>
      <c r="W16"/>
      <c r="X16"/>
      <c r="Y16"/>
    </row>
    <row r="17" spans="2:25" s="19" customFormat="1" ht="12.75">
      <c r="B17" s="21">
        <v>60</v>
      </c>
      <c r="C17" s="22">
        <v>500</v>
      </c>
      <c r="F17" s="20">
        <v>38697.525034722225</v>
      </c>
      <c r="G17" s="20">
        <v>38697.52681712963</v>
      </c>
      <c r="H17" s="20">
        <v>38697.52780092593</v>
      </c>
      <c r="I17" s="19" t="s">
        <v>32</v>
      </c>
      <c r="J17" s="19" t="s">
        <v>17</v>
      </c>
      <c r="K17" s="19">
        <v>5</v>
      </c>
      <c r="L17" s="30"/>
      <c r="M17" s="30"/>
      <c r="T17">
        <v>28</v>
      </c>
      <c r="U17">
        <v>3</v>
      </c>
      <c r="V17">
        <v>13</v>
      </c>
      <c r="W17">
        <v>3</v>
      </c>
      <c r="X17"/>
      <c r="Y17"/>
    </row>
    <row r="18" spans="2:25" s="19" customFormat="1" ht="12.75">
      <c r="B18" s="21">
        <v>50</v>
      </c>
      <c r="C18" s="22">
        <v>100</v>
      </c>
      <c r="F18" s="20">
        <v>38697.52780092593</v>
      </c>
      <c r="G18" s="20">
        <v>38697.52997685185</v>
      </c>
      <c r="H18" s="20">
        <v>38697.53256944445</v>
      </c>
      <c r="I18" s="19" t="s">
        <v>82</v>
      </c>
      <c r="J18" s="19" t="s">
        <v>17</v>
      </c>
      <c r="K18" s="19">
        <v>-1</v>
      </c>
      <c r="L18" s="30"/>
      <c r="M18" s="30"/>
      <c r="T18">
        <v>13</v>
      </c>
      <c r="U18">
        <v>2</v>
      </c>
      <c r="V18"/>
      <c r="W18"/>
      <c r="X18"/>
      <c r="Y18"/>
    </row>
    <row r="19" spans="2:25" s="19" customFormat="1" ht="12.75">
      <c r="B19" s="21">
        <v>90</v>
      </c>
      <c r="C19" s="22">
        <v>30</v>
      </c>
      <c r="F19" s="20">
        <v>38697.53256944445</v>
      </c>
      <c r="G19" s="20">
        <v>38697.5340162037</v>
      </c>
      <c r="H19" s="20">
        <v>38697.53603009259</v>
      </c>
      <c r="I19" s="19" t="s">
        <v>32</v>
      </c>
      <c r="J19" s="19" t="s">
        <v>15</v>
      </c>
      <c r="K19" s="19">
        <v>0</v>
      </c>
      <c r="L19" s="30"/>
      <c r="M19" s="30"/>
      <c r="T19">
        <v>29</v>
      </c>
      <c r="U19">
        <v>2</v>
      </c>
      <c r="V19"/>
      <c r="W19"/>
      <c r="X19"/>
      <c r="Y19"/>
    </row>
    <row r="20" spans="2:25" s="19" customFormat="1" ht="12.75">
      <c r="B20" s="23">
        <v>40</v>
      </c>
      <c r="C20" s="24">
        <v>50</v>
      </c>
      <c r="F20" s="20">
        <v>38697.53603009259</v>
      </c>
      <c r="G20" s="20">
        <v>38697.53726851852</v>
      </c>
      <c r="H20" s="20">
        <v>38697.538356481484</v>
      </c>
      <c r="I20" s="19" t="s">
        <v>82</v>
      </c>
      <c r="J20" s="19" t="s">
        <v>17</v>
      </c>
      <c r="K20" s="19">
        <v>-2</v>
      </c>
      <c r="L20" s="30"/>
      <c r="M20" s="30"/>
      <c r="T20">
        <v>12</v>
      </c>
      <c r="U20">
        <v>2</v>
      </c>
      <c r="V20"/>
      <c r="W20"/>
      <c r="X20"/>
      <c r="Y20"/>
    </row>
    <row r="21" spans="2:25" s="19" customFormat="1" ht="12.75">
      <c r="B21" s="21">
        <v>60</v>
      </c>
      <c r="C21" s="22">
        <v>30</v>
      </c>
      <c r="F21" s="20">
        <v>38697.538356481484</v>
      </c>
      <c r="G21" s="20">
        <v>38697.53946759259</v>
      </c>
      <c r="H21" s="20">
        <v>38697.54087962963</v>
      </c>
      <c r="I21" s="19" t="s">
        <v>31</v>
      </c>
      <c r="J21" s="19" t="s">
        <v>17</v>
      </c>
      <c r="K21" s="19">
        <v>0</v>
      </c>
      <c r="L21" s="30"/>
      <c r="M21" s="30"/>
      <c r="T21">
        <v>29</v>
      </c>
      <c r="U21">
        <v>3</v>
      </c>
      <c r="V21">
        <v>12</v>
      </c>
      <c r="W21">
        <v>3</v>
      </c>
      <c r="X21"/>
      <c r="Y21"/>
    </row>
    <row r="22" spans="2:25" s="19" customFormat="1" ht="12.75">
      <c r="B22" s="23">
        <v>70</v>
      </c>
      <c r="C22" s="24"/>
      <c r="F22" s="20">
        <v>38697.54087962963</v>
      </c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60</v>
      </c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70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60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180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/>
      <c r="C28" s="24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>
        <v>40</v>
      </c>
      <c r="C29" s="41">
        <v>120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7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8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21"/>
      <c r="C4" s="2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21"/>
      <c r="C5" s="2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21"/>
      <c r="C6" s="2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/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zoomScale="137" zoomScaleNormal="137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38695.42650462963</v>
      </c>
      <c r="G2" s="20">
        <v>38695.429375</v>
      </c>
      <c r="H2" s="20">
        <v>38695.431805555556</v>
      </c>
      <c r="I2" s="19" t="s">
        <v>28</v>
      </c>
      <c r="J2" s="19" t="s">
        <v>18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150</v>
      </c>
      <c r="C3" s="38">
        <f>SUM(C4:C30)</f>
        <v>2600</v>
      </c>
      <c r="F3" s="20">
        <v>38695.431805555556</v>
      </c>
      <c r="G3" s="20">
        <v>38695.434641203705</v>
      </c>
      <c r="H3" s="20">
        <v>38695.43918981482</v>
      </c>
      <c r="I3" s="19" t="s">
        <v>29</v>
      </c>
      <c r="J3" s="19" t="s">
        <v>15</v>
      </c>
      <c r="K3" s="19">
        <v>-3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38695.43918981482</v>
      </c>
      <c r="G4" s="20">
        <v>38695.441782407404</v>
      </c>
      <c r="H4" s="20">
        <v>38695.44451388889</v>
      </c>
      <c r="I4" s="19" t="s">
        <v>30</v>
      </c>
      <c r="J4" s="19" t="s">
        <v>15</v>
      </c>
      <c r="K4" s="19">
        <v>-2</v>
      </c>
      <c r="L4" s="30"/>
      <c r="M4" s="30"/>
      <c r="T4">
        <v>18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38695.44451388889</v>
      </c>
      <c r="G5" s="20">
        <v>38695.449583333335</v>
      </c>
      <c r="H5" s="20">
        <v>38695.44962962963</v>
      </c>
      <c r="I5" s="19" t="s">
        <v>28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>
        <v>17</v>
      </c>
      <c r="W5">
        <v>3</v>
      </c>
      <c r="X5"/>
      <c r="Y5"/>
    </row>
    <row r="6" spans="2:25" s="19" customFormat="1" ht="12.75">
      <c r="B6" s="21"/>
      <c r="C6" s="22"/>
      <c r="F6" s="20">
        <v>38695.44962962963</v>
      </c>
      <c r="G6" s="20">
        <v>38695.4534375</v>
      </c>
      <c r="H6" s="20">
        <v>38695.45903935185</v>
      </c>
      <c r="I6" s="19" t="s">
        <v>31</v>
      </c>
      <c r="J6" s="19" t="s">
        <v>18</v>
      </c>
      <c r="K6" s="19">
        <v>-1</v>
      </c>
      <c r="L6" s="30"/>
      <c r="M6" s="30"/>
      <c r="T6">
        <v>20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38695.45903935185</v>
      </c>
      <c r="G7" s="20">
        <v>38695.46289351852</v>
      </c>
      <c r="H7" s="20">
        <v>38695.46424768519</v>
      </c>
      <c r="I7" s="19" t="s">
        <v>29</v>
      </c>
      <c r="J7" s="19" t="s">
        <v>15</v>
      </c>
      <c r="K7" s="19">
        <v>0</v>
      </c>
      <c r="L7" s="30"/>
      <c r="M7" s="30"/>
      <c r="T7">
        <v>23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38695.46424768519</v>
      </c>
      <c r="G8" s="20">
        <v>38695.46537037037</v>
      </c>
      <c r="H8" s="20">
        <v>38695.46990740741</v>
      </c>
      <c r="I8" s="19" t="s">
        <v>32</v>
      </c>
      <c r="J8" s="19" t="s">
        <v>16</v>
      </c>
      <c r="K8" s="19">
        <v>2</v>
      </c>
      <c r="L8" s="30"/>
      <c r="M8" s="30"/>
      <c r="T8">
        <v>24</v>
      </c>
      <c r="U8">
        <v>3</v>
      </c>
      <c r="V8">
        <v>16</v>
      </c>
      <c r="W8">
        <v>3</v>
      </c>
      <c r="X8"/>
      <c r="Y8"/>
    </row>
    <row r="9" spans="2:25" s="19" customFormat="1" ht="12.75">
      <c r="B9" s="21"/>
      <c r="C9" s="22"/>
      <c r="F9" s="20">
        <v>38695.46990740741</v>
      </c>
      <c r="G9" s="20">
        <v>38695.47498842593</v>
      </c>
      <c r="H9" s="20">
        <v>38695.4750462963</v>
      </c>
      <c r="I9" s="19" t="s">
        <v>33</v>
      </c>
      <c r="J9" s="19" t="s">
        <v>16</v>
      </c>
      <c r="K9" s="19">
        <v>0</v>
      </c>
      <c r="L9" s="30"/>
      <c r="M9" s="30"/>
      <c r="T9">
        <v>25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38695.4750462963</v>
      </c>
      <c r="G10" s="20">
        <v>38695.48275462963</v>
      </c>
      <c r="H10" s="20">
        <v>38695.482881944445</v>
      </c>
      <c r="I10" s="19" t="s">
        <v>28</v>
      </c>
      <c r="J10" s="19" t="s">
        <v>15</v>
      </c>
      <c r="K10" s="19">
        <v>-2</v>
      </c>
      <c r="L10" s="30"/>
      <c r="M10" s="30"/>
      <c r="T10">
        <v>15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38695.482881944445</v>
      </c>
      <c r="G11" s="20">
        <v>38695.48594907407</v>
      </c>
      <c r="H11" s="20">
        <v>38695.48599537037</v>
      </c>
      <c r="I11" s="19" t="s">
        <v>32</v>
      </c>
      <c r="J11" s="19" t="s">
        <v>18</v>
      </c>
      <c r="K11" s="19">
        <v>2</v>
      </c>
      <c r="L11" s="30"/>
      <c r="M11" s="30"/>
      <c r="T11">
        <v>26</v>
      </c>
      <c r="U11">
        <v>3</v>
      </c>
      <c r="V11">
        <v>14</v>
      </c>
      <c r="W11">
        <v>3</v>
      </c>
      <c r="X11"/>
      <c r="Y11"/>
    </row>
    <row r="12" spans="2:25" s="19" customFormat="1" ht="12.75">
      <c r="B12" s="21"/>
      <c r="C12" s="22">
        <v>500</v>
      </c>
      <c r="F12" s="20">
        <v>38695.48599537037</v>
      </c>
      <c r="G12" s="20">
        <v>38695.48768518519</v>
      </c>
      <c r="H12" s="20">
        <v>38695.489386574074</v>
      </c>
      <c r="I12" s="19" t="s">
        <v>34</v>
      </c>
      <c r="J12" s="19" t="s">
        <v>18</v>
      </c>
      <c r="K12" s="19">
        <v>4</v>
      </c>
      <c r="L12" s="30"/>
      <c r="M12" s="30"/>
      <c r="T12">
        <v>27</v>
      </c>
      <c r="U12">
        <v>3</v>
      </c>
      <c r="V12">
        <v>13</v>
      </c>
      <c r="W12">
        <v>3</v>
      </c>
      <c r="X12">
        <v>12</v>
      </c>
      <c r="Y12">
        <v>3</v>
      </c>
    </row>
    <row r="13" spans="2:25" s="19" customFormat="1" ht="12.75">
      <c r="B13" s="21"/>
      <c r="C13" s="22">
        <v>120</v>
      </c>
      <c r="F13" s="20">
        <v>38695.489386574074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60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200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60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300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>
        <v>150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/>
      <c r="C25" s="24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zoomScale="137" zoomScaleNormal="137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38695.49040509259</v>
      </c>
      <c r="G2" s="20">
        <v>38695.49524305556</v>
      </c>
      <c r="H2" s="20">
        <v>38695.499976851854</v>
      </c>
      <c r="I2" s="19" t="s">
        <v>28</v>
      </c>
      <c r="J2" s="19" t="s">
        <v>16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1670</v>
      </c>
      <c r="C3" s="38">
        <f>SUM(C4:C30)</f>
        <v>1120</v>
      </c>
      <c r="F3" s="20">
        <v>38695.499976851854</v>
      </c>
      <c r="G3" s="20">
        <v>38695.502430555556</v>
      </c>
      <c r="H3" s="20">
        <v>38695.505636574075</v>
      </c>
      <c r="I3" s="19" t="s">
        <v>35</v>
      </c>
      <c r="J3" s="19" t="s">
        <v>16</v>
      </c>
      <c r="K3" s="19">
        <v>0</v>
      </c>
      <c r="L3" s="30"/>
      <c r="M3" s="30"/>
      <c r="T3">
        <v>22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38695.505636574075</v>
      </c>
      <c r="G4" s="20">
        <v>38695.50693287037</v>
      </c>
      <c r="H4" s="20">
        <v>38695.51162037037</v>
      </c>
      <c r="I4" s="19" t="s">
        <v>32</v>
      </c>
      <c r="J4" s="19" t="s">
        <v>18</v>
      </c>
      <c r="K4" s="19">
        <v>1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38695.51162037037</v>
      </c>
      <c r="G5" s="20">
        <v>38695.51378472222</v>
      </c>
      <c r="H5" s="20">
        <v>38695.5159375</v>
      </c>
      <c r="I5" s="19" t="s">
        <v>33</v>
      </c>
      <c r="J5" s="19" t="s">
        <v>17</v>
      </c>
      <c r="K5" s="19">
        <v>1</v>
      </c>
      <c r="L5" s="30"/>
      <c r="M5" s="30"/>
      <c r="T5">
        <v>23</v>
      </c>
      <c r="U5">
        <v>3</v>
      </c>
      <c r="V5">
        <v>19</v>
      </c>
      <c r="W5">
        <v>3</v>
      </c>
      <c r="X5"/>
      <c r="Y5"/>
    </row>
    <row r="6" spans="2:25" s="19" customFormat="1" ht="12.75">
      <c r="B6" s="21"/>
      <c r="C6" s="22"/>
      <c r="F6" s="20">
        <v>38695.5159375</v>
      </c>
      <c r="G6" s="20">
        <v>38695.518587962964</v>
      </c>
      <c r="H6" s="20">
        <v>38695.52137731481</v>
      </c>
      <c r="I6" s="19" t="s">
        <v>29</v>
      </c>
      <c r="J6" s="19" t="s">
        <v>17</v>
      </c>
      <c r="K6" s="19">
        <v>2</v>
      </c>
      <c r="L6" s="30"/>
      <c r="M6" s="30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9" customFormat="1" ht="12.75">
      <c r="B7" s="21"/>
      <c r="C7" s="22"/>
      <c r="F7" s="20">
        <v>38695.52137731481</v>
      </c>
      <c r="G7" s="20">
        <v>38695.52724537037</v>
      </c>
      <c r="H7" s="20">
        <v>38695.52920138889</v>
      </c>
      <c r="I7" s="19" t="s">
        <v>36</v>
      </c>
      <c r="J7" s="19" t="s">
        <v>15</v>
      </c>
      <c r="K7" s="19">
        <v>0</v>
      </c>
      <c r="L7" s="30"/>
      <c r="M7" s="30"/>
      <c r="T7">
        <v>25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21"/>
      <c r="C8" s="22"/>
      <c r="F8" s="20">
        <v>38695.52920138889</v>
      </c>
      <c r="G8" s="20">
        <v>38695.535833333335</v>
      </c>
      <c r="H8" s="20">
        <v>38695.538252314815</v>
      </c>
      <c r="I8" s="19" t="s">
        <v>34</v>
      </c>
      <c r="J8" s="19" t="s">
        <v>16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38695.538252314815</v>
      </c>
      <c r="G9" s="20">
        <v>38695.54079861111</v>
      </c>
      <c r="H9" s="20">
        <v>38695.54431712963</v>
      </c>
      <c r="I9" s="19" t="s">
        <v>37</v>
      </c>
      <c r="J9" s="19" t="s">
        <v>15</v>
      </c>
      <c r="K9" s="19">
        <v>-1</v>
      </c>
      <c r="L9" s="30"/>
      <c r="M9" s="30"/>
      <c r="T9">
        <v>16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38695.54431712963</v>
      </c>
      <c r="G10" s="20">
        <v>38695.55335648148</v>
      </c>
      <c r="H10" s="20">
        <v>38695.55342592593</v>
      </c>
      <c r="I10" s="19" t="s">
        <v>38</v>
      </c>
      <c r="J10" s="19" t="s">
        <v>16</v>
      </c>
      <c r="K10" s="19">
        <v>-1</v>
      </c>
      <c r="L10" s="30"/>
      <c r="M10" s="30"/>
      <c r="T10">
        <v>15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38695.55342592593</v>
      </c>
      <c r="G11" s="20">
        <v>38695.55559027778</v>
      </c>
      <c r="H11" s="20">
        <v>38695.55777777778</v>
      </c>
      <c r="I11" s="19" t="s">
        <v>31</v>
      </c>
      <c r="J11" s="19" t="s">
        <v>15</v>
      </c>
      <c r="K11" s="19">
        <v>0</v>
      </c>
      <c r="L11" s="30"/>
      <c r="M11" s="30"/>
      <c r="T11">
        <v>27</v>
      </c>
      <c r="U11">
        <v>2</v>
      </c>
      <c r="V11">
        <v>19</v>
      </c>
      <c r="W11">
        <v>2</v>
      </c>
      <c r="X11"/>
      <c r="Y11"/>
    </row>
    <row r="12" spans="2:25" s="19" customFormat="1" ht="12.75">
      <c r="B12" s="21"/>
      <c r="C12" s="22"/>
      <c r="F12" s="20">
        <v>38695.55777777778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200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700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40</v>
      </c>
      <c r="C22" s="22">
        <v>40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70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zoomScale="137" zoomScaleNormal="137" workbookViewId="0" topLeftCell="A1">
      <selection activeCell="L5" sqref="L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38695.58053240741</v>
      </c>
      <c r="G2" s="20">
        <v>38695.583958333336</v>
      </c>
      <c r="H2" s="20">
        <v>38695.58435185185</v>
      </c>
      <c r="I2" s="19" t="s">
        <v>80</v>
      </c>
      <c r="J2" s="19" t="s">
        <v>18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480</v>
      </c>
      <c r="C3" s="38">
        <f>SUM(C4:C30)</f>
        <v>2100</v>
      </c>
      <c r="F3" s="20">
        <v>38695.58435185185</v>
      </c>
      <c r="G3" s="20">
        <v>38695.5859375</v>
      </c>
      <c r="H3" s="20">
        <v>38695.58954861111</v>
      </c>
      <c r="I3" s="19" t="s">
        <v>29</v>
      </c>
      <c r="J3" s="19" t="s">
        <v>16</v>
      </c>
      <c r="K3" s="19">
        <v>3</v>
      </c>
      <c r="L3" s="30"/>
      <c r="M3" s="30"/>
      <c r="T3">
        <v>21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45"/>
      <c r="C4" s="2"/>
      <c r="F4" s="20">
        <v>38695.58954861111</v>
      </c>
      <c r="G4" s="20">
        <v>38695.591944444444</v>
      </c>
      <c r="H4" s="20">
        <v>38695.595509259256</v>
      </c>
      <c r="I4" s="19" t="s">
        <v>81</v>
      </c>
      <c r="J4" s="19" t="s">
        <v>16</v>
      </c>
      <c r="K4" s="19">
        <v>-1</v>
      </c>
      <c r="L4" s="30">
        <v>100</v>
      </c>
      <c r="M4" s="30"/>
      <c r="T4">
        <v>19</v>
      </c>
      <c r="U4">
        <v>2</v>
      </c>
      <c r="V4">
        <v>19</v>
      </c>
      <c r="W4">
        <v>3</v>
      </c>
      <c r="X4"/>
      <c r="Y4"/>
    </row>
    <row r="5" spans="2:25" s="19" customFormat="1" ht="12.75">
      <c r="B5" s="45"/>
      <c r="C5" s="2"/>
      <c r="F5" s="20">
        <v>38695.595509259256</v>
      </c>
      <c r="G5" s="20">
        <v>38695.598032407404</v>
      </c>
      <c r="H5" s="20">
        <v>38695.599953703706</v>
      </c>
      <c r="I5" s="19" t="s">
        <v>33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38695.599953703706</v>
      </c>
      <c r="G6" s="20">
        <v>38695.601805555554</v>
      </c>
      <c r="H6" s="20">
        <v>38695.604409722226</v>
      </c>
      <c r="I6" s="19" t="s">
        <v>29</v>
      </c>
      <c r="J6" s="19" t="s">
        <v>17</v>
      </c>
      <c r="K6" s="19">
        <v>0</v>
      </c>
      <c r="L6" s="30"/>
      <c r="M6" s="30"/>
      <c r="T6">
        <v>22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38695.604409722226</v>
      </c>
      <c r="G7" s="20">
        <v>38695.60686342593</v>
      </c>
      <c r="H7" s="20">
        <v>38695.609988425924</v>
      </c>
      <c r="I7" s="19" t="s">
        <v>31</v>
      </c>
      <c r="J7" s="19" t="s">
        <v>17</v>
      </c>
      <c r="K7" s="19">
        <v>0</v>
      </c>
      <c r="L7" s="30"/>
      <c r="M7" s="30"/>
      <c r="T7">
        <v>23</v>
      </c>
      <c r="U7">
        <v>3</v>
      </c>
      <c r="V7"/>
      <c r="W7"/>
      <c r="X7"/>
      <c r="Y7"/>
    </row>
    <row r="8" spans="2:25" s="19" customFormat="1" ht="12.75">
      <c r="B8" s="45"/>
      <c r="C8" s="2"/>
      <c r="F8" s="20">
        <v>38695.609988425924</v>
      </c>
      <c r="G8" s="20">
        <v>38695.61305555556</v>
      </c>
      <c r="H8" s="20">
        <v>38695.6156712963</v>
      </c>
      <c r="I8" s="19" t="s">
        <v>29</v>
      </c>
      <c r="J8" s="19" t="s">
        <v>15</v>
      </c>
      <c r="K8" s="19">
        <v>-1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38695.6156712963</v>
      </c>
      <c r="G9" s="20">
        <v>38695.61738425926</v>
      </c>
      <c r="H9" s="20">
        <v>38695.62069444444</v>
      </c>
      <c r="I9" s="19" t="s">
        <v>80</v>
      </c>
      <c r="J9" s="19" t="s">
        <v>16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45"/>
      <c r="C10" s="2"/>
      <c r="F10" s="20">
        <v>38695.62069444444</v>
      </c>
      <c r="G10" s="20">
        <v>38695.62263888889</v>
      </c>
      <c r="H10" s="20">
        <v>38695.624814814815</v>
      </c>
      <c r="I10" s="19" t="s">
        <v>35</v>
      </c>
      <c r="J10" s="19" t="s">
        <v>18</v>
      </c>
      <c r="K10" s="19">
        <v>3</v>
      </c>
      <c r="L10" s="30"/>
      <c r="M10" s="30"/>
      <c r="T10">
        <v>24</v>
      </c>
      <c r="U10">
        <v>2</v>
      </c>
      <c r="V10">
        <v>18</v>
      </c>
      <c r="W10">
        <v>2</v>
      </c>
      <c r="X10"/>
      <c r="Y10"/>
    </row>
    <row r="11" spans="2:25" s="19" customFormat="1" ht="12.75">
      <c r="B11" s="45"/>
      <c r="C11" s="2"/>
      <c r="F11" s="20">
        <v>38695.624814814815</v>
      </c>
      <c r="G11" s="20">
        <v>38695.62688657407</v>
      </c>
      <c r="H11" s="20">
        <v>38695.62914351852</v>
      </c>
      <c r="I11" s="19" t="s">
        <v>82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9" customFormat="1" ht="12.75">
      <c r="B12" s="45"/>
      <c r="C12" s="2"/>
      <c r="F12" s="20">
        <v>38695.629155092596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>
        <v>700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>
        <v>20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>
        <v>50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60</v>
      </c>
      <c r="C18" s="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200</v>
      </c>
      <c r="C19" s="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60</v>
      </c>
      <c r="C20" s="44">
        <v>90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>
        <v>60</v>
      </c>
      <c r="C21" s="4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>
        <v>60</v>
      </c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/>
      <c r="C23" s="44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40</v>
      </c>
      <c r="C24" s="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/>
      <c r="C25" s="48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zoomScale="137" zoomScaleNormal="137" workbookViewId="0" topLeftCell="A1">
      <selection activeCell="F34" sqref="F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38695.62988425926</v>
      </c>
      <c r="G2" s="20">
        <v>38695.632256944446</v>
      </c>
      <c r="H2" s="20">
        <v>38695.63407407407</v>
      </c>
      <c r="I2" s="19" t="s">
        <v>83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2710</v>
      </c>
      <c r="C3" s="38">
        <f>SUM(C4:C30)</f>
        <v>1470</v>
      </c>
      <c r="F3" s="20">
        <v>38695.63407407407</v>
      </c>
      <c r="G3" s="20">
        <v>38695.636516203704</v>
      </c>
      <c r="H3" s="20">
        <v>38695.63763888889</v>
      </c>
      <c r="I3" s="19" t="s">
        <v>84</v>
      </c>
      <c r="J3" s="19" t="s">
        <v>16</v>
      </c>
      <c r="K3" s="19">
        <v>-1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38695.63763888889</v>
      </c>
      <c r="G4" s="20">
        <v>38695.63936342593</v>
      </c>
      <c r="H4" s="20">
        <v>38695.64200231482</v>
      </c>
      <c r="I4" s="19" t="s">
        <v>37</v>
      </c>
      <c r="J4" s="19" t="s">
        <v>17</v>
      </c>
      <c r="K4" s="19">
        <v>-1</v>
      </c>
      <c r="L4" s="30"/>
      <c r="M4" s="30"/>
      <c r="T4">
        <v>20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38695.64200231482</v>
      </c>
      <c r="G5" s="20">
        <v>38695.64429398148</v>
      </c>
      <c r="H5" s="20">
        <v>38695.64524305556</v>
      </c>
      <c r="I5" s="19" t="s">
        <v>31</v>
      </c>
      <c r="J5" s="19" t="s">
        <v>17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38695.64524305556</v>
      </c>
      <c r="G6" s="20">
        <v>38695.64670138889</v>
      </c>
      <c r="H6" s="20">
        <v>38695.64965277778</v>
      </c>
      <c r="I6" s="19" t="s">
        <v>85</v>
      </c>
      <c r="J6" s="19" t="s">
        <v>18</v>
      </c>
      <c r="K6" s="19">
        <v>1</v>
      </c>
      <c r="L6" s="30"/>
      <c r="M6" s="30"/>
      <c r="T6">
        <v>23</v>
      </c>
      <c r="U6">
        <v>3</v>
      </c>
      <c r="V6">
        <v>19</v>
      </c>
      <c r="W6">
        <v>3</v>
      </c>
      <c r="X6"/>
      <c r="Y6"/>
    </row>
    <row r="7" spans="2:25" s="19" customFormat="1" ht="12.75">
      <c r="B7" s="21"/>
      <c r="C7" s="22"/>
      <c r="F7" s="20">
        <v>38695.64965277778</v>
      </c>
      <c r="G7" s="20">
        <v>38695.65326388889</v>
      </c>
      <c r="H7" s="20">
        <v>38695.65329861111</v>
      </c>
      <c r="I7" s="19" t="s">
        <v>29</v>
      </c>
      <c r="J7" s="19" t="s">
        <v>15</v>
      </c>
      <c r="K7" s="19">
        <v>2</v>
      </c>
      <c r="L7" s="30"/>
      <c r="M7" s="30"/>
      <c r="T7">
        <v>23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9" customFormat="1" ht="12.75">
      <c r="B8" s="21"/>
      <c r="C8" s="22"/>
      <c r="F8" s="20">
        <v>38695.65329861111</v>
      </c>
      <c r="G8" s="20">
        <v>38695.655486111114</v>
      </c>
      <c r="H8" s="20">
        <v>38695.65797453704</v>
      </c>
      <c r="I8" s="19" t="s">
        <v>84</v>
      </c>
      <c r="J8" s="19" t="s">
        <v>16</v>
      </c>
      <c r="K8" s="19">
        <v>-3</v>
      </c>
      <c r="L8" s="30"/>
      <c r="M8" s="30"/>
      <c r="T8">
        <v>15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38695.65797453704</v>
      </c>
      <c r="G9" s="20">
        <v>38695.659780092596</v>
      </c>
      <c r="H9" s="20">
        <v>38695.66255787037</v>
      </c>
      <c r="I9" s="19" t="s">
        <v>80</v>
      </c>
      <c r="J9" s="19" t="s">
        <v>15</v>
      </c>
      <c r="K9" s="19">
        <v>1</v>
      </c>
      <c r="L9" s="30"/>
      <c r="M9" s="30"/>
      <c r="T9">
        <v>24</v>
      </c>
      <c r="U9">
        <v>2</v>
      </c>
      <c r="V9">
        <v>14</v>
      </c>
      <c r="W9">
        <v>2</v>
      </c>
      <c r="X9"/>
      <c r="Y9"/>
    </row>
    <row r="10" spans="2:25" s="19" customFormat="1" ht="12.75">
      <c r="B10" s="21"/>
      <c r="C10" s="22"/>
      <c r="F10" s="20">
        <v>38695.66255787037</v>
      </c>
      <c r="G10" s="20">
        <v>38695.663935185185</v>
      </c>
      <c r="H10" s="20">
        <v>38695.66704861111</v>
      </c>
      <c r="I10" s="19" t="s">
        <v>35</v>
      </c>
      <c r="J10" s="19" t="s">
        <v>15</v>
      </c>
      <c r="K10" s="19">
        <v>1</v>
      </c>
      <c r="L10" s="30"/>
      <c r="M10" s="30"/>
      <c r="T10">
        <v>25</v>
      </c>
      <c r="U10">
        <v>2</v>
      </c>
      <c r="V10">
        <v>13</v>
      </c>
      <c r="W10">
        <v>2</v>
      </c>
      <c r="X10"/>
      <c r="Y10"/>
    </row>
    <row r="11" spans="2:25" s="19" customFormat="1" ht="12.75">
      <c r="B11" s="21">
        <v>100</v>
      </c>
      <c r="C11" s="22"/>
      <c r="F11" s="20">
        <v>38695.66704861111</v>
      </c>
      <c r="G11" s="20">
        <v>38695.67</v>
      </c>
      <c r="H11" s="20">
        <v>38695.67178240741</v>
      </c>
      <c r="I11" s="19" t="s">
        <v>28</v>
      </c>
      <c r="J11" s="19" t="s">
        <v>16</v>
      </c>
      <c r="K11" s="19">
        <v>2</v>
      </c>
      <c r="L11" s="30"/>
      <c r="M11" s="30"/>
      <c r="T11">
        <v>26</v>
      </c>
      <c r="U11">
        <v>3</v>
      </c>
      <c r="V11">
        <v>18</v>
      </c>
      <c r="W11">
        <v>3</v>
      </c>
      <c r="X11"/>
      <c r="Y11"/>
    </row>
    <row r="12" spans="2:25" s="19" customFormat="1" ht="12.75">
      <c r="B12" s="21">
        <v>1100</v>
      </c>
      <c r="C12" s="22"/>
      <c r="F12" s="20">
        <v>38695.67178240741</v>
      </c>
      <c r="G12" s="20">
        <v>38695.67366898148</v>
      </c>
      <c r="H12" s="20">
        <v>38695.678935185184</v>
      </c>
      <c r="I12" s="19" t="s">
        <v>38</v>
      </c>
      <c r="J12" s="19" t="s">
        <v>16</v>
      </c>
      <c r="K12" s="19">
        <v>-4</v>
      </c>
      <c r="L12" s="30"/>
      <c r="M12" s="30"/>
      <c r="T12">
        <v>12</v>
      </c>
      <c r="U12">
        <v>2</v>
      </c>
      <c r="V12"/>
      <c r="W12"/>
      <c r="X12"/>
      <c r="Y12"/>
    </row>
    <row r="13" spans="2:25" s="19" customFormat="1" ht="12.75">
      <c r="B13" s="21">
        <v>20</v>
      </c>
      <c r="C13" s="22"/>
      <c r="F13" s="20">
        <v>38695.678935185184</v>
      </c>
      <c r="G13" s="20">
        <v>38695.68179398148</v>
      </c>
      <c r="H13" s="20">
        <v>38695.684583333335</v>
      </c>
      <c r="I13" s="19" t="s">
        <v>86</v>
      </c>
      <c r="J13" s="19" t="s">
        <v>15</v>
      </c>
      <c r="K13" s="19">
        <v>-1</v>
      </c>
      <c r="L13" s="30"/>
      <c r="M13" s="30"/>
      <c r="T13">
        <v>17</v>
      </c>
      <c r="U13">
        <v>3</v>
      </c>
      <c r="V13"/>
      <c r="W13"/>
      <c r="X13"/>
      <c r="Y13"/>
    </row>
    <row r="14" spans="2:25" s="19" customFormat="1" ht="12.75">
      <c r="B14" s="21">
        <v>30</v>
      </c>
      <c r="C14" s="22">
        <v>500</v>
      </c>
      <c r="F14" s="20">
        <v>38695.684583333335</v>
      </c>
      <c r="G14" s="20">
        <v>38695.68640046296</v>
      </c>
      <c r="H14" s="20">
        <v>38695.689247685186</v>
      </c>
      <c r="I14" s="19" t="s">
        <v>33</v>
      </c>
      <c r="J14" s="19" t="s">
        <v>18</v>
      </c>
      <c r="K14" s="19">
        <v>-1</v>
      </c>
      <c r="L14" s="30"/>
      <c r="M14" s="30"/>
      <c r="T14">
        <v>11</v>
      </c>
      <c r="U14">
        <v>2</v>
      </c>
      <c r="V14"/>
      <c r="W14"/>
      <c r="X14"/>
      <c r="Y14"/>
    </row>
    <row r="15" spans="2:25" s="19" customFormat="1" ht="12.75">
      <c r="B15" s="21">
        <v>150</v>
      </c>
      <c r="C15" s="22">
        <v>60</v>
      </c>
      <c r="F15" s="20">
        <v>38695.689247685186</v>
      </c>
      <c r="G15" s="20">
        <v>38695.69482638889</v>
      </c>
      <c r="H15" s="20">
        <v>38695.694872685184</v>
      </c>
      <c r="I15" s="19" t="s">
        <v>29</v>
      </c>
      <c r="J15" s="19" t="s">
        <v>17</v>
      </c>
      <c r="K15" s="19">
        <v>-4</v>
      </c>
      <c r="L15" s="30"/>
      <c r="M15" s="30"/>
      <c r="T15">
        <v>16</v>
      </c>
      <c r="U15">
        <v>3</v>
      </c>
      <c r="V15"/>
      <c r="W15"/>
      <c r="X15"/>
      <c r="Y15"/>
    </row>
    <row r="16" spans="2:25" s="19" customFormat="1" ht="12.75">
      <c r="B16" s="21">
        <v>700</v>
      </c>
      <c r="C16" s="22">
        <v>400</v>
      </c>
      <c r="F16" s="20">
        <v>38695.694872685184</v>
      </c>
      <c r="G16" s="20">
        <v>38695.69657407407</v>
      </c>
      <c r="H16" s="20">
        <v>38695.69981481481</v>
      </c>
      <c r="I16" s="19" t="s">
        <v>28</v>
      </c>
      <c r="J16" s="19" t="s">
        <v>16</v>
      </c>
      <c r="K16" s="19">
        <v>2</v>
      </c>
      <c r="L16" s="30"/>
      <c r="M16" s="30"/>
      <c r="T16">
        <v>27</v>
      </c>
      <c r="U16">
        <v>3</v>
      </c>
      <c r="V16">
        <v>15</v>
      </c>
      <c r="W16">
        <v>3</v>
      </c>
      <c r="X16">
        <v>14</v>
      </c>
      <c r="Y16">
        <v>3</v>
      </c>
    </row>
    <row r="17" spans="2:25" s="19" customFormat="1" ht="12.75">
      <c r="B17" s="21">
        <v>60</v>
      </c>
      <c r="C17" s="22">
        <v>100</v>
      </c>
      <c r="F17" s="20">
        <v>38695.69981481481</v>
      </c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120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>
        <v>60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>
        <v>40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120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zoomScale="137" zoomScaleNormal="137" workbookViewId="0" topLeftCell="A1">
      <selection activeCell="K28" sqref="K2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38695.70690972222</v>
      </c>
      <c r="G2" s="20">
        <v>38695.706979166665</v>
      </c>
      <c r="H2" s="20">
        <v>38695.70924768518</v>
      </c>
      <c r="I2" s="19" t="s">
        <v>83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1270</v>
      </c>
      <c r="C3" s="38">
        <f>SUM(C4:C30)</f>
        <v>1460</v>
      </c>
      <c r="F3" s="20">
        <v>38695.70924768518</v>
      </c>
      <c r="G3" s="20">
        <v>38695.71481481481</v>
      </c>
      <c r="H3" s="20">
        <v>38695.7187962963</v>
      </c>
      <c r="I3" s="19" t="s">
        <v>87</v>
      </c>
      <c r="J3" s="19" t="s">
        <v>17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38695.7187962963</v>
      </c>
      <c r="G4" s="20">
        <v>38695.72116898148</v>
      </c>
      <c r="H4" s="20">
        <v>38695.724444444444</v>
      </c>
      <c r="I4" s="19" t="s">
        <v>37</v>
      </c>
      <c r="J4" s="19" t="s">
        <v>16</v>
      </c>
      <c r="K4" s="19">
        <v>2</v>
      </c>
      <c r="L4" s="30"/>
      <c r="M4" s="30"/>
      <c r="T4">
        <v>22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38695.724444444444</v>
      </c>
      <c r="G5" s="20">
        <v>38695.725590277776</v>
      </c>
      <c r="H5" s="20">
        <v>38695.72715277778</v>
      </c>
      <c r="I5" s="19" t="s">
        <v>88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38695.72715277778</v>
      </c>
      <c r="G6" s="20">
        <v>38695.73197916667</v>
      </c>
      <c r="H6" s="20">
        <v>38695.735671296294</v>
      </c>
      <c r="I6" s="19" t="s">
        <v>32</v>
      </c>
      <c r="J6" s="19" t="s">
        <v>16</v>
      </c>
      <c r="K6" s="19">
        <v>0</v>
      </c>
      <c r="L6" s="30"/>
      <c r="M6" s="30"/>
      <c r="T6">
        <v>24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38695.735671296294</v>
      </c>
      <c r="G7" s="20">
        <v>38695.744108796294</v>
      </c>
      <c r="H7" s="20">
        <v>38695.744166666664</v>
      </c>
      <c r="I7" s="19" t="s">
        <v>89</v>
      </c>
      <c r="J7" s="19" t="s">
        <v>15</v>
      </c>
      <c r="K7" s="19">
        <v>-3</v>
      </c>
      <c r="L7" s="30"/>
      <c r="M7" s="30"/>
      <c r="T7">
        <v>20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38695.744166666664</v>
      </c>
      <c r="G8" s="20">
        <v>38695.74784722222</v>
      </c>
      <c r="H8" s="20">
        <v>38695.75126157407</v>
      </c>
      <c r="I8" s="19" t="s">
        <v>29</v>
      </c>
      <c r="J8" s="19" t="s">
        <v>17</v>
      </c>
      <c r="K8" s="19">
        <v>1</v>
      </c>
      <c r="L8" s="30"/>
      <c r="M8" s="30"/>
      <c r="T8">
        <v>24</v>
      </c>
      <c r="U8">
        <v>3</v>
      </c>
      <c r="V8">
        <v>19</v>
      </c>
      <c r="W8">
        <v>3</v>
      </c>
      <c r="X8"/>
      <c r="Y8"/>
    </row>
    <row r="9" spans="2:25" s="19" customFormat="1" ht="12.75">
      <c r="B9" s="21"/>
      <c r="C9" s="22"/>
      <c r="F9" s="20">
        <v>38695.75126157407</v>
      </c>
      <c r="G9" s="20">
        <v>38695.752800925926</v>
      </c>
      <c r="H9" s="20">
        <v>38695.75456018518</v>
      </c>
      <c r="I9" s="19" t="s">
        <v>83</v>
      </c>
      <c r="J9" s="19" t="s">
        <v>16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38695.75456018518</v>
      </c>
      <c r="G10" s="20">
        <v>38695.75947916666</v>
      </c>
      <c r="H10" s="20">
        <v>38695.763136574074</v>
      </c>
      <c r="I10" s="19" t="s">
        <v>29</v>
      </c>
      <c r="J10" s="19" t="s">
        <v>18</v>
      </c>
      <c r="K10" s="19">
        <v>1</v>
      </c>
      <c r="L10" s="30"/>
      <c r="M10" s="30"/>
      <c r="T10">
        <v>25</v>
      </c>
      <c r="U10">
        <v>3</v>
      </c>
      <c r="V10">
        <v>18</v>
      </c>
      <c r="W10">
        <v>3</v>
      </c>
      <c r="X10">
        <v>17</v>
      </c>
      <c r="Y10">
        <v>3</v>
      </c>
    </row>
    <row r="11" spans="2:25" s="19" customFormat="1" ht="12.75">
      <c r="B11" s="21"/>
      <c r="C11" s="22"/>
      <c r="F11" s="20">
        <v>38695.763136574074</v>
      </c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60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500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90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40</v>
      </c>
      <c r="C24" s="24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90</v>
      </c>
      <c r="C25" s="41">
        <v>100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zoomScale="137" zoomScaleNormal="137" workbookViewId="0" topLeftCell="A1">
      <selection activeCell="J8" sqref="J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38695.765173611115</v>
      </c>
      <c r="G2" s="20">
        <v>38695.76797453704</v>
      </c>
      <c r="H2" s="20">
        <v>38695.77049768518</v>
      </c>
      <c r="I2" s="19" t="s">
        <v>82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3090</v>
      </c>
      <c r="C3" s="38">
        <f>SUM(C4:C30)</f>
        <v>390</v>
      </c>
      <c r="F3" s="20">
        <v>38695.77049768518</v>
      </c>
      <c r="G3" s="20">
        <v>38695.77232638889</v>
      </c>
      <c r="H3" s="20">
        <v>38695.77390046296</v>
      </c>
      <c r="I3" s="19" t="s">
        <v>29</v>
      </c>
      <c r="J3" s="19" t="s">
        <v>15</v>
      </c>
      <c r="K3" s="19">
        <v>1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38695.77390046296</v>
      </c>
      <c r="G4" s="20">
        <v>38695.77850694444</v>
      </c>
      <c r="H4" s="20">
        <v>38695.780648148146</v>
      </c>
      <c r="I4" s="19" t="s">
        <v>90</v>
      </c>
      <c r="J4" s="19" t="s">
        <v>18</v>
      </c>
      <c r="K4" s="19">
        <v>0</v>
      </c>
      <c r="L4" s="30"/>
      <c r="M4" s="30"/>
      <c r="T4">
        <v>22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38695.780648148146</v>
      </c>
      <c r="G5" s="20">
        <v>38695.78298611111</v>
      </c>
      <c r="H5" s="20">
        <v>38695.78717592593</v>
      </c>
      <c r="I5" s="19" t="s">
        <v>28</v>
      </c>
      <c r="J5" s="19" t="s">
        <v>17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38695.78717592593</v>
      </c>
      <c r="G6" s="20">
        <v>38695.789189814815</v>
      </c>
      <c r="H6" s="20">
        <v>38695.7909375</v>
      </c>
      <c r="I6" s="19" t="s">
        <v>80</v>
      </c>
      <c r="J6" s="19" t="s">
        <v>15</v>
      </c>
      <c r="K6" s="19">
        <v>3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38695.7909375</v>
      </c>
      <c r="G7" s="20">
        <v>38695.79461805556</v>
      </c>
      <c r="H7" s="20">
        <v>38695.798101851855</v>
      </c>
      <c r="I7" s="19" t="s">
        <v>81</v>
      </c>
      <c r="J7" s="19" t="s">
        <v>17</v>
      </c>
      <c r="K7" s="19">
        <v>-4</v>
      </c>
      <c r="L7" s="30"/>
      <c r="M7" s="30"/>
      <c r="T7">
        <v>18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38695.798101851855</v>
      </c>
      <c r="G8" s="20">
        <v>38695.80231481481</v>
      </c>
      <c r="H8" s="20">
        <v>38695.80462962963</v>
      </c>
      <c r="I8" s="19" t="s">
        <v>37</v>
      </c>
      <c r="J8" s="19" t="s">
        <v>16</v>
      </c>
      <c r="K8" s="19">
        <v>0</v>
      </c>
      <c r="L8" s="30">
        <v>100</v>
      </c>
      <c r="M8" s="30"/>
      <c r="T8">
        <v>23</v>
      </c>
      <c r="U8">
        <v>3</v>
      </c>
      <c r="V8">
        <v>19</v>
      </c>
      <c r="W8">
        <v>3</v>
      </c>
      <c r="X8"/>
      <c r="Y8"/>
    </row>
    <row r="9" spans="2:25" s="19" customFormat="1" ht="12.75">
      <c r="B9" s="21"/>
      <c r="C9" s="22"/>
      <c r="F9" s="20">
        <v>38695.80462962963</v>
      </c>
      <c r="G9" s="20">
        <v>38695.80650462963</v>
      </c>
      <c r="H9" s="20">
        <v>38695.80940972222</v>
      </c>
      <c r="I9" s="19" t="s">
        <v>91</v>
      </c>
      <c r="J9" s="19" t="s">
        <v>15</v>
      </c>
      <c r="K9" s="19">
        <v>0</v>
      </c>
      <c r="L9" s="30"/>
      <c r="M9" s="30"/>
      <c r="T9">
        <v>24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38695.80940972222</v>
      </c>
      <c r="G10" s="20">
        <v>38695.81482638889</v>
      </c>
      <c r="H10" s="20">
        <v>38695.816516203704</v>
      </c>
      <c r="I10" s="19" t="s">
        <v>32</v>
      </c>
      <c r="J10" s="19" t="s">
        <v>18</v>
      </c>
      <c r="K10" s="19">
        <v>1</v>
      </c>
      <c r="L10" s="30"/>
      <c r="M10" s="30"/>
      <c r="T10">
        <v>25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9" customFormat="1" ht="12.75">
      <c r="B11" s="21"/>
      <c r="C11" s="22"/>
      <c r="F11" s="20">
        <v>38695.816516203704</v>
      </c>
      <c r="G11" s="20">
        <v>38695.82498842593</v>
      </c>
      <c r="H11" s="20">
        <v>38695.82670138889</v>
      </c>
      <c r="I11" s="19" t="s">
        <v>28</v>
      </c>
      <c r="J11" s="19" t="s">
        <v>15</v>
      </c>
      <c r="K11" s="19">
        <v>1</v>
      </c>
      <c r="L11" s="30"/>
      <c r="M11" s="30"/>
      <c r="T11">
        <v>26</v>
      </c>
      <c r="U11">
        <v>2</v>
      </c>
      <c r="V11">
        <v>15</v>
      </c>
      <c r="W11">
        <v>2</v>
      </c>
      <c r="X11"/>
      <c r="Y11"/>
    </row>
    <row r="12" spans="2:25" s="19" customFormat="1" ht="12.75">
      <c r="B12" s="21"/>
      <c r="C12" s="22"/>
      <c r="F12" s="20">
        <v>38695.82670138889</v>
      </c>
      <c r="G12" s="20">
        <v>38695.83053240741</v>
      </c>
      <c r="H12" s="20">
        <v>38695.830717592595</v>
      </c>
      <c r="I12" s="19" t="s">
        <v>28</v>
      </c>
      <c r="J12" s="19" t="s">
        <v>15</v>
      </c>
      <c r="K12" s="19">
        <v>2</v>
      </c>
      <c r="L12" s="30"/>
      <c r="M12" s="30"/>
      <c r="T12">
        <v>27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9" customFormat="1" ht="12.75">
      <c r="B13" s="21">
        <v>700</v>
      </c>
      <c r="C13" s="22"/>
      <c r="F13" s="20">
        <v>38695.830717592595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60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30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1100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90</v>
      </c>
      <c r="C19" s="2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20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80</v>
      </c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60</v>
      </c>
      <c r="C23" s="22">
        <v>90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30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40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zoomScale="137" zoomScaleNormal="137" workbookViewId="0" topLeftCell="A1">
      <selection activeCell="I1" sqref="I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38695.90572916667</v>
      </c>
      <c r="G2" s="20">
        <v>38695.90851851852</v>
      </c>
      <c r="H2" s="20">
        <v>38695.9112962963</v>
      </c>
      <c r="I2" s="19" t="s">
        <v>29</v>
      </c>
      <c r="J2" s="19" t="s">
        <v>17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1100</v>
      </c>
      <c r="C3" s="38">
        <f>SUM(C4:C30)</f>
        <v>1070</v>
      </c>
      <c r="F3" s="20">
        <v>38695.9112962963</v>
      </c>
      <c r="G3" s="20">
        <v>38695.91392361111</v>
      </c>
      <c r="H3" s="20">
        <v>38695.9155787037</v>
      </c>
      <c r="I3" s="19" t="s">
        <v>31</v>
      </c>
      <c r="J3" s="19" t="s">
        <v>18</v>
      </c>
      <c r="K3" s="19">
        <v>2</v>
      </c>
      <c r="L3" s="30"/>
      <c r="M3" s="30"/>
      <c r="T3">
        <v>21</v>
      </c>
      <c r="U3">
        <v>3</v>
      </c>
      <c r="V3">
        <v>19</v>
      </c>
      <c r="W3">
        <v>3</v>
      </c>
      <c r="X3"/>
      <c r="Y3"/>
    </row>
    <row r="4" spans="2:25" s="19" customFormat="1" ht="12.75">
      <c r="B4" s="21"/>
      <c r="C4" s="22"/>
      <c r="F4" s="20">
        <v>38695.9155787037</v>
      </c>
      <c r="G4" s="20">
        <v>38695.91716435185</v>
      </c>
      <c r="H4" s="20">
        <v>38695.91872685185</v>
      </c>
      <c r="I4" s="19" t="s">
        <v>37</v>
      </c>
      <c r="J4" s="19" t="s">
        <v>15</v>
      </c>
      <c r="K4" s="19">
        <v>1</v>
      </c>
      <c r="L4" s="30"/>
      <c r="M4" s="30"/>
      <c r="T4">
        <v>22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38695.91872685185</v>
      </c>
      <c r="G5" s="20">
        <v>38695.92313657407</v>
      </c>
      <c r="H5" s="20">
        <v>38695.92559027778</v>
      </c>
      <c r="I5" s="19" t="s">
        <v>29</v>
      </c>
      <c r="J5" s="19" t="s">
        <v>16</v>
      </c>
      <c r="K5" s="19">
        <v>0</v>
      </c>
      <c r="L5" s="30"/>
      <c r="M5" s="30"/>
      <c r="T5">
        <v>22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38695.92559027778</v>
      </c>
      <c r="G6" s="20">
        <v>38695.9287962963</v>
      </c>
      <c r="H6" s="20">
        <v>38695.9302662037</v>
      </c>
      <c r="I6" s="19" t="s">
        <v>29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38695.9302662037</v>
      </c>
      <c r="G7" s="20">
        <v>38695.93137731482</v>
      </c>
      <c r="H7" s="20">
        <v>38695.93648148148</v>
      </c>
      <c r="I7" s="19" t="s">
        <v>32</v>
      </c>
      <c r="J7" s="19" t="s">
        <v>16</v>
      </c>
      <c r="K7" s="19">
        <v>0</v>
      </c>
      <c r="L7" s="30"/>
      <c r="M7" s="30"/>
      <c r="T7">
        <v>24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38695.93648148148</v>
      </c>
      <c r="G8" s="20">
        <v>38695.939108796294</v>
      </c>
      <c r="H8" s="20">
        <v>38695.94028935185</v>
      </c>
      <c r="I8" s="19" t="s">
        <v>31</v>
      </c>
      <c r="J8" s="19" t="s">
        <v>17</v>
      </c>
      <c r="K8" s="19">
        <v>1</v>
      </c>
      <c r="L8" s="30"/>
      <c r="M8" s="30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9" customFormat="1" ht="12.75">
      <c r="B9" s="21"/>
      <c r="C9" s="22"/>
      <c r="F9" s="20">
        <v>38695.94028935185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90</v>
      </c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61</v>
      </c>
      <c r="K34" s="35">
        <f>'front cover'!M15</f>
        <v>-51</v>
      </c>
      <c r="L34" s="35">
        <f>'front cover'!N15</f>
        <v>-17</v>
      </c>
      <c r="M34" s="35">
        <f>'front cover'!O15</f>
        <v>7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2005-12-14T22:34:20Z</dcterms:modified>
  <cp:category/>
  <cp:version/>
  <cp:contentType/>
  <cp:contentStatus/>
</cp:coreProperties>
</file>