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888" activeTab="2"/>
  </bookViews>
  <sheets>
    <sheet name="chart" sheetId="1" r:id="rId1"/>
    <sheet name="front cover" sheetId="2" r:id="rId2"/>
    <sheet name="stats" sheetId="3" r:id="rId3"/>
    <sheet name="D+K vs N+P 1" sheetId="4" r:id="rId4"/>
    <sheet name="D+N vs K+P 2" sheetId="5" r:id="rId5"/>
    <sheet name="D+P vs K+N 3" sheetId="6" r:id="rId6"/>
    <sheet name="D+K vs N+P 4" sheetId="7" r:id="rId7"/>
    <sheet name="D+N vs K+P 5" sheetId="8" r:id="rId8"/>
    <sheet name="D+P vs K+N 6" sheetId="9" r:id="rId9"/>
    <sheet name="D+K vs N+P 7" sheetId="10" r:id="rId10"/>
    <sheet name="D+N vs K+P 8" sheetId="11" r:id="rId11"/>
    <sheet name="D+P vs K+N 9" sheetId="12" r:id="rId12"/>
    <sheet name="D+K vs N+P 10" sheetId="13" r:id="rId13"/>
    <sheet name="D+N vs K+P 11" sheetId="14" r:id="rId14"/>
    <sheet name="D+P vs K+N 12" sheetId="15" r:id="rId15"/>
    <sheet name="D+K vs N+P 13" sheetId="16" r:id="rId16"/>
    <sheet name="D+N vs K+P 14" sheetId="17" r:id="rId17"/>
    <sheet name="D+P vs K+N 15" sheetId="18" r:id="rId18"/>
    <sheet name="D+K vs N+P 16" sheetId="19" r:id="rId19"/>
    <sheet name="D+N vs K+P 17" sheetId="20" r:id="rId20"/>
    <sheet name="D+P vs K+N 18" sheetId="21" r:id="rId21"/>
    <sheet name="D+K vs N+P 19" sheetId="22" r:id="rId22"/>
    <sheet name="D+N vs K+P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<sst xmlns="http://schemas.openxmlformats.org/spreadsheetml/2006/main" count="835" uniqueCount="101">
  <si>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</si>
  <si>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</si>
  <si>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</si>
  <si>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</si>
  <si>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</si>
  <si>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</si>
  <si>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</si>
  <si>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</si>
  <si>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</si>
  <si>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</si>
  <si>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</si>
  <si>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</si>
  <si>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</si>
  <si>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</si>
  <si>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</si>
  <si>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</si>
  <si>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</si>
  <si>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</si>
  <si>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</si>
  <si>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</si>
  <si>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</si>
  <si>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</si>
  <si>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</si>
  <si>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</si>
  <si>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</si>
  <si>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</si>
  <si>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</si>
  <si>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Clapham'04</t>
  </si>
  <si>
    <t>4S</t>
  </si>
  <si>
    <t>3NT</t>
  </si>
  <si>
    <t>4H</t>
  </si>
  <si>
    <t>1NT</t>
  </si>
  <si>
    <t>2H</t>
  </si>
  <si>
    <t>2NT</t>
  </si>
  <si>
    <t>2D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</si>
  <si>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</si>
  <si>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</si>
  <si>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</si>
  <si>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</si>
  <si>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</si>
  <si>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</si>
  <si>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</si>
  <si>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</si>
  <si>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</si>
  <si>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</si>
  <si>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</si>
  <si>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</si>
  <si>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</si>
  <si>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</si>
  <si>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</si>
  <si>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</si>
  <si>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</si>
  <si>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</si>
  <si>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</si>
  <si>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</si>
  <si>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</si>
  <si>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</si>
  <si>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</si>
  <si>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</si>
  <si>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</si>
  <si>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</si>
  <si>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</si>
  <si>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</si>
  <si>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</si>
  <si>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</si>
  <si>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</si>
  <si>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</si>
  <si>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</si>
  <si>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</si>
  <si>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</si>
  <si>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</si>
  <si>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</si>
  <si>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</si>
  <si>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</si>
  <si>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</si>
  <si>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</si>
  <si>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</si>
  <si>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</si>
  <si>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3D</t>
  </si>
  <si>
    <t>3H</t>
  </si>
  <si>
    <t>5D</t>
  </si>
  <si>
    <t>2C</t>
  </si>
  <si>
    <t>4D</t>
  </si>
  <si>
    <t>4S *</t>
  </si>
  <si>
    <t>1S</t>
  </si>
  <si>
    <t>3C</t>
  </si>
  <si>
    <t>2S *</t>
  </si>
  <si>
    <t>5H</t>
  </si>
  <si>
    <t>1D</t>
  </si>
  <si>
    <t>4D *</t>
  </si>
  <si>
    <t>5S</t>
  </si>
  <si>
    <t>4C</t>
  </si>
  <si>
    <t>6H</t>
  </si>
  <si>
    <t>5H *</t>
  </si>
  <si>
    <t>3H *</t>
  </si>
  <si>
    <t>3C *</t>
  </si>
  <si>
    <t>6S</t>
  </si>
  <si>
    <t>6D</t>
  </si>
  <si>
    <t>7D</t>
  </si>
  <si>
    <t>5C</t>
  </si>
  <si>
    <t>1H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</si>
</sst>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8"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8" xfId="0" applyNumberFormat="1" applyFont="1" applyBorder="1" applyAlignment="1">
      <alignment/>
    </xf>
    <xf numFmtId="20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0" fontId="7" fillId="0" borderId="8" xfId="0" applyNumberFormat="1" applyFont="1" applyBorder="1" applyAlignment="1">
      <alignment/>
    </xf>
    <xf numFmtId="20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5"/>
          <c:w val="0.9277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-37</c:v>
                </c:pt>
                <c:pt idx="3">
                  <c:v>-48</c:v>
                </c:pt>
                <c:pt idx="4">
                  <c:v>-63</c:v>
                </c:pt>
                <c:pt idx="5">
                  <c:v>-68</c:v>
                </c:pt>
                <c:pt idx="6">
                  <c:v>-51</c:v>
                </c:pt>
                <c:pt idx="7">
                  <c:v>-52</c:v>
                </c:pt>
                <c:pt idx="8">
                  <c:v>-49</c:v>
                </c:pt>
                <c:pt idx="9">
                  <c:v>-45</c:v>
                </c:pt>
                <c:pt idx="10">
                  <c:v>-52</c:v>
                </c:pt>
                <c:pt idx="11">
                  <c:v>-31</c:v>
                </c:pt>
                <c:pt idx="12">
                  <c:v>-31</c:v>
                </c:pt>
                <c:pt idx="13">
                  <c:v>-29</c:v>
                </c:pt>
                <c:pt idx="14">
                  <c:v>-32</c:v>
                </c:pt>
                <c:pt idx="15">
                  <c:v>-36</c:v>
                </c:pt>
                <c:pt idx="16">
                  <c:v>-30</c:v>
                </c:pt>
                <c:pt idx="17">
                  <c:v>-6</c:v>
                </c:pt>
                <c:pt idx="18">
                  <c:v>11</c:v>
                </c:pt>
                <c:pt idx="19">
                  <c:v>17</c:v>
                </c:pt>
                <c:pt idx="20">
                  <c:v>9</c:v>
                </c:pt>
                <c:pt idx="2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-1</c:v>
                </c:pt>
                <c:pt idx="3">
                  <c:v>10</c:v>
                </c:pt>
                <c:pt idx="4">
                  <c:v>-5</c:v>
                </c:pt>
                <c:pt idx="5">
                  <c:v>0</c:v>
                </c:pt>
                <c:pt idx="6">
                  <c:v>-17</c:v>
                </c:pt>
                <c:pt idx="7">
                  <c:v>-18</c:v>
                </c:pt>
                <c:pt idx="8">
                  <c:v>-21</c:v>
                </c:pt>
                <c:pt idx="9">
                  <c:v>-25</c:v>
                </c:pt>
                <c:pt idx="10">
                  <c:v>-32</c:v>
                </c:pt>
                <c:pt idx="11">
                  <c:v>-53</c:v>
                </c:pt>
                <c:pt idx="12">
                  <c:v>-53</c:v>
                </c:pt>
                <c:pt idx="13">
                  <c:v>-51</c:v>
                </c:pt>
                <c:pt idx="14">
                  <c:v>-48</c:v>
                </c:pt>
                <c:pt idx="15">
                  <c:v>-44</c:v>
                </c:pt>
                <c:pt idx="16">
                  <c:v>-38</c:v>
                </c:pt>
                <c:pt idx="17">
                  <c:v>-62</c:v>
                </c:pt>
                <c:pt idx="18">
                  <c:v>-79</c:v>
                </c:pt>
                <c:pt idx="19">
                  <c:v>-73</c:v>
                </c:pt>
                <c:pt idx="20">
                  <c:v>-65</c:v>
                </c:pt>
                <c:pt idx="21">
                  <c:v>-70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1</c:v>
                </c:pt>
                <c:pt idx="3">
                  <c:v>12</c:v>
                </c:pt>
                <c:pt idx="4">
                  <c:v>27</c:v>
                </c:pt>
                <c:pt idx="5">
                  <c:v>22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12</c:v>
                </c:pt>
                <c:pt idx="11">
                  <c:v>33</c:v>
                </c:pt>
                <c:pt idx="12">
                  <c:v>33</c:v>
                </c:pt>
                <c:pt idx="13">
                  <c:v>31</c:v>
                </c:pt>
                <c:pt idx="14">
                  <c:v>28</c:v>
                </c:pt>
                <c:pt idx="15">
                  <c:v>32</c:v>
                </c:pt>
                <c:pt idx="16">
                  <c:v>26</c:v>
                </c:pt>
                <c:pt idx="17">
                  <c:v>50</c:v>
                </c:pt>
                <c:pt idx="18">
                  <c:v>33</c:v>
                </c:pt>
                <c:pt idx="19">
                  <c:v>27</c:v>
                </c:pt>
                <c:pt idx="20">
                  <c:v>19</c:v>
                </c:pt>
                <c:pt idx="2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37</c:v>
                </c:pt>
                <c:pt idx="3">
                  <c:v>26</c:v>
                </c:pt>
                <c:pt idx="4">
                  <c:v>41</c:v>
                </c:pt>
                <c:pt idx="5">
                  <c:v>46</c:v>
                </c:pt>
                <c:pt idx="6">
                  <c:v>63</c:v>
                </c:pt>
                <c:pt idx="7">
                  <c:v>64</c:v>
                </c:pt>
                <c:pt idx="8">
                  <c:v>61</c:v>
                </c:pt>
                <c:pt idx="9">
                  <c:v>65</c:v>
                </c:pt>
                <c:pt idx="10">
                  <c:v>72</c:v>
                </c:pt>
                <c:pt idx="11">
                  <c:v>51</c:v>
                </c:pt>
                <c:pt idx="12">
                  <c:v>51</c:v>
                </c:pt>
                <c:pt idx="13">
                  <c:v>49</c:v>
                </c:pt>
                <c:pt idx="14">
                  <c:v>52</c:v>
                </c:pt>
                <c:pt idx="15">
                  <c:v>48</c:v>
                </c:pt>
                <c:pt idx="16">
                  <c:v>42</c:v>
                </c:pt>
                <c:pt idx="17">
                  <c:v>18</c:v>
                </c:pt>
                <c:pt idx="18">
                  <c:v>35</c:v>
                </c:pt>
                <c:pt idx="19">
                  <c:v>29</c:v>
                </c:pt>
                <c:pt idx="20">
                  <c:v>37</c:v>
                </c:pt>
                <c:pt idx="21">
                  <c:v>42</c:v>
                </c:pt>
              </c:numCache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"/>
          <c:y val="0.4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C7" sqref="C7:R30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27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9">
        <v>2</v>
      </c>
      <c r="E10" s="7"/>
      <c r="F10" s="7"/>
      <c r="G10" s="7">
        <v>-19</v>
      </c>
      <c r="H10" s="7">
        <f>IF(G10="","",-G10)</f>
        <v>19</v>
      </c>
      <c r="I10" s="7"/>
      <c r="J10" s="42"/>
      <c r="K10" s="7"/>
      <c r="L10" s="8">
        <f aca="true" t="shared" si="0" ref="L10:R10">SUM(D10:D41)</f>
        <v>39</v>
      </c>
      <c r="M10" s="9">
        <f t="shared" si="0"/>
        <v>14</v>
      </c>
      <c r="N10" s="9">
        <f t="shared" si="0"/>
        <v>-14</v>
      </c>
      <c r="O10" s="9">
        <f t="shared" si="0"/>
        <v>-28</v>
      </c>
      <c r="P10" s="9">
        <f t="shared" si="0"/>
        <v>28</v>
      </c>
      <c r="Q10" s="9">
        <f t="shared" si="0"/>
        <v>28</v>
      </c>
      <c r="R10" s="10">
        <f t="shared" si="0"/>
        <v>-28</v>
      </c>
      <c r="S10" s="7"/>
      <c r="T10" s="7"/>
      <c r="U10" s="7"/>
      <c r="V10" s="7"/>
      <c r="X10">
        <f>E10+G10+I10+X9</f>
        <v>-19</v>
      </c>
      <c r="Y10">
        <f>F10+G10+J10+Y9</f>
        <v>-19</v>
      </c>
      <c r="Z10">
        <f>E10+H10+J10+Z9</f>
        <v>19</v>
      </c>
      <c r="AA10">
        <f>F10+H10+I10+AA9</f>
        <v>19</v>
      </c>
    </row>
    <row r="11" spans="4:27" ht="12.75">
      <c r="D11" s="39">
        <v>2</v>
      </c>
      <c r="E11" s="7">
        <v>-18</v>
      </c>
      <c r="F11" s="7">
        <f>IF(E11="","",-E11)</f>
        <v>18</v>
      </c>
      <c r="G11" s="7"/>
      <c r="H11" s="7"/>
      <c r="I11" s="7"/>
      <c r="J11" s="4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-37</v>
      </c>
      <c r="Y11">
        <f>F11+G11+J11+Y10</f>
        <v>-1</v>
      </c>
      <c r="Z11">
        <f>E11+H11+J11+Z10</f>
        <v>1</v>
      </c>
      <c r="AA11">
        <f>F11+H11+I11+AA10</f>
        <v>37</v>
      </c>
    </row>
    <row r="12" spans="4:27" ht="12.75">
      <c r="D12" s="39">
        <v>2</v>
      </c>
      <c r="E12" s="7"/>
      <c r="F12" s="7"/>
      <c r="G12" s="7"/>
      <c r="H12" s="7"/>
      <c r="I12" s="7">
        <v>-11</v>
      </c>
      <c r="J12" s="42">
        <f>IF(I12="","",-I12)</f>
        <v>11</v>
      </c>
      <c r="Q12" s="7"/>
      <c r="R12" s="7"/>
      <c r="S12" s="7"/>
      <c r="T12" s="7"/>
      <c r="U12" s="7"/>
      <c r="V12" s="7"/>
      <c r="X12">
        <f aca="true" t="shared" si="1" ref="X12:X48">E12+G12+I12+X11</f>
        <v>-48</v>
      </c>
      <c r="Y12">
        <f aca="true" t="shared" si="2" ref="Y12:Y48">F12+G12+J12+Y11</f>
        <v>10</v>
      </c>
      <c r="Z12">
        <f aca="true" t="shared" si="3" ref="Z12:Z48">E12+H12+J12+Z11</f>
        <v>12</v>
      </c>
      <c r="AA12">
        <f aca="true" t="shared" si="4" ref="AA12:AA48">F12+H12+I12+AA11</f>
        <v>26</v>
      </c>
    </row>
    <row r="13" spans="4:27" ht="12.75">
      <c r="D13" s="39">
        <v>2</v>
      </c>
      <c r="E13" s="7"/>
      <c r="F13" s="7"/>
      <c r="G13" s="7">
        <v>-15</v>
      </c>
      <c r="H13" s="7">
        <f>IF(G13="","",-G13)</f>
        <v>15</v>
      </c>
      <c r="I13" s="7"/>
      <c r="J13" s="42"/>
      <c r="Q13" s="7"/>
      <c r="R13" s="7"/>
      <c r="S13" s="7"/>
      <c r="T13" s="7"/>
      <c r="U13" s="7"/>
      <c r="V13" s="7"/>
      <c r="X13">
        <f t="shared" si="1"/>
        <v>-63</v>
      </c>
      <c r="Y13">
        <f t="shared" si="2"/>
        <v>-5</v>
      </c>
      <c r="Z13">
        <f t="shared" si="3"/>
        <v>27</v>
      </c>
      <c r="AA13">
        <f t="shared" si="4"/>
        <v>41</v>
      </c>
    </row>
    <row r="14" spans="4:27" ht="12.75">
      <c r="D14" s="39">
        <v>2</v>
      </c>
      <c r="E14" s="7">
        <v>-5</v>
      </c>
      <c r="F14" s="7">
        <f>IF(E14="","",-E14)</f>
        <v>5</v>
      </c>
      <c r="G14" s="7"/>
      <c r="H14" s="7"/>
      <c r="I14" s="7"/>
      <c r="J14" s="42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-68</v>
      </c>
      <c r="Y14">
        <f t="shared" si="2"/>
        <v>0</v>
      </c>
      <c r="Z14">
        <f t="shared" si="3"/>
        <v>22</v>
      </c>
      <c r="AA14">
        <f t="shared" si="4"/>
        <v>46</v>
      </c>
    </row>
    <row r="15" spans="4:27" ht="12.75">
      <c r="D15" s="39">
        <v>2</v>
      </c>
      <c r="E15" s="7"/>
      <c r="F15" s="7"/>
      <c r="G15" s="7"/>
      <c r="H15" s="7"/>
      <c r="I15" s="7">
        <v>17</v>
      </c>
      <c r="J15" s="42">
        <f>IF(I15="","",-I15)</f>
        <v>-17</v>
      </c>
      <c r="L15" s="8">
        <f>M10+O10+Q10</f>
        <v>14</v>
      </c>
      <c r="M15" s="9">
        <f>M10+P10+R10</f>
        <v>14</v>
      </c>
      <c r="N15" s="9">
        <f>N10+O10+R10</f>
        <v>-70</v>
      </c>
      <c r="O15" s="10">
        <f>N10+P10+Q10</f>
        <v>42</v>
      </c>
      <c r="X15">
        <f t="shared" si="1"/>
        <v>-51</v>
      </c>
      <c r="Y15">
        <f t="shared" si="2"/>
        <v>-17</v>
      </c>
      <c r="Z15">
        <f t="shared" si="3"/>
        <v>5</v>
      </c>
      <c r="AA15">
        <f t="shared" si="4"/>
        <v>63</v>
      </c>
    </row>
    <row r="16" spans="4:27" ht="12.75">
      <c r="D16" s="39">
        <v>2</v>
      </c>
      <c r="E16" s="7"/>
      <c r="F16" s="7"/>
      <c r="G16" s="7">
        <v>-1</v>
      </c>
      <c r="H16" s="7">
        <f>IF(G16="","",-G16)</f>
        <v>1</v>
      </c>
      <c r="I16" s="7"/>
      <c r="J16" s="42"/>
      <c r="X16">
        <f t="shared" si="1"/>
        <v>-52</v>
      </c>
      <c r="Y16">
        <f t="shared" si="2"/>
        <v>-18</v>
      </c>
      <c r="Z16">
        <f t="shared" si="3"/>
        <v>6</v>
      </c>
      <c r="AA16">
        <f t="shared" si="4"/>
        <v>64</v>
      </c>
    </row>
    <row r="17" spans="4:27" ht="12.75">
      <c r="D17" s="39">
        <v>2</v>
      </c>
      <c r="E17" s="7">
        <v>3</v>
      </c>
      <c r="F17" s="7">
        <f>IF(E17="","",-E17)</f>
        <v>-3</v>
      </c>
      <c r="G17" s="7"/>
      <c r="H17" s="7"/>
      <c r="I17" s="7"/>
      <c r="J17" s="42"/>
      <c r="X17">
        <f t="shared" si="1"/>
        <v>-49</v>
      </c>
      <c r="Y17">
        <f t="shared" si="2"/>
        <v>-21</v>
      </c>
      <c r="Z17">
        <f t="shared" si="3"/>
        <v>9</v>
      </c>
      <c r="AA17">
        <f t="shared" si="4"/>
        <v>61</v>
      </c>
    </row>
    <row r="18" spans="4:27" ht="12.75">
      <c r="D18" s="39">
        <v>2</v>
      </c>
      <c r="E18" s="7"/>
      <c r="F18" s="7"/>
      <c r="G18" s="7"/>
      <c r="H18" s="7"/>
      <c r="I18" s="7">
        <v>4</v>
      </c>
      <c r="J18" s="42">
        <f>IF(I18="","",-I18)</f>
        <v>-4</v>
      </c>
      <c r="X18">
        <f t="shared" si="1"/>
        <v>-45</v>
      </c>
      <c r="Y18">
        <f t="shared" si="2"/>
        <v>-25</v>
      </c>
      <c r="Z18">
        <f t="shared" si="3"/>
        <v>5</v>
      </c>
      <c r="AA18">
        <f t="shared" si="4"/>
        <v>65</v>
      </c>
    </row>
    <row r="19" spans="4:27" ht="12.75">
      <c r="D19" s="39">
        <v>2</v>
      </c>
      <c r="E19" s="7"/>
      <c r="F19" s="7"/>
      <c r="G19" s="7">
        <v>-7</v>
      </c>
      <c r="H19" s="7">
        <f>IF(G19="","",-G19)</f>
        <v>7</v>
      </c>
      <c r="I19" s="7"/>
      <c r="J19" s="42"/>
      <c r="X19">
        <f t="shared" si="1"/>
        <v>-52</v>
      </c>
      <c r="Y19">
        <f t="shared" si="2"/>
        <v>-32</v>
      </c>
      <c r="Z19">
        <f t="shared" si="3"/>
        <v>12</v>
      </c>
      <c r="AA19">
        <f t="shared" si="4"/>
        <v>72</v>
      </c>
    </row>
    <row r="20" spans="4:27" ht="12.75">
      <c r="D20" s="39">
        <v>2</v>
      </c>
      <c r="E20" s="7">
        <v>21</v>
      </c>
      <c r="F20" s="7">
        <f>IF(E20="","",-E20)</f>
        <v>-21</v>
      </c>
      <c r="G20" s="7"/>
      <c r="H20" s="7"/>
      <c r="I20" s="7"/>
      <c r="J20" s="42"/>
      <c r="X20">
        <f t="shared" si="1"/>
        <v>-31</v>
      </c>
      <c r="Y20">
        <f t="shared" si="2"/>
        <v>-53</v>
      </c>
      <c r="Z20">
        <f t="shared" si="3"/>
        <v>33</v>
      </c>
      <c r="AA20">
        <f t="shared" si="4"/>
        <v>51</v>
      </c>
    </row>
    <row r="21" spans="4:27" ht="12.75">
      <c r="D21" s="39">
        <v>2</v>
      </c>
      <c r="E21" s="7"/>
      <c r="F21" s="7"/>
      <c r="G21" s="7"/>
      <c r="H21" s="7"/>
      <c r="I21" s="7">
        <v>0</v>
      </c>
      <c r="J21" s="42">
        <f>IF(I21="","",-I21)</f>
        <v>0</v>
      </c>
      <c r="X21">
        <f t="shared" si="1"/>
        <v>-31</v>
      </c>
      <c r="Y21">
        <f t="shared" si="2"/>
        <v>-53</v>
      </c>
      <c r="Z21">
        <f t="shared" si="3"/>
        <v>33</v>
      </c>
      <c r="AA21">
        <f t="shared" si="4"/>
        <v>51</v>
      </c>
    </row>
    <row r="22" spans="4:27" ht="12.75">
      <c r="D22" s="39">
        <v>2</v>
      </c>
      <c r="E22" s="7"/>
      <c r="F22" s="7"/>
      <c r="G22" s="7">
        <v>2</v>
      </c>
      <c r="H22" s="7">
        <f>IF(G22="","",-G22)</f>
        <v>-2</v>
      </c>
      <c r="I22" s="7"/>
      <c r="J22" s="42"/>
      <c r="X22">
        <f t="shared" si="1"/>
        <v>-29</v>
      </c>
      <c r="Y22">
        <f t="shared" si="2"/>
        <v>-51</v>
      </c>
      <c r="Z22">
        <f t="shared" si="3"/>
        <v>31</v>
      </c>
      <c r="AA22">
        <f t="shared" si="4"/>
        <v>49</v>
      </c>
    </row>
    <row r="23" spans="4:27" ht="12.75">
      <c r="D23" s="39">
        <v>2</v>
      </c>
      <c r="E23" s="7">
        <v>-3</v>
      </c>
      <c r="F23" s="7">
        <f>IF(E23="","",-E23)</f>
        <v>3</v>
      </c>
      <c r="G23" s="7"/>
      <c r="H23" s="7"/>
      <c r="I23" s="7"/>
      <c r="J23" s="42"/>
      <c r="X23">
        <f t="shared" si="1"/>
        <v>-32</v>
      </c>
      <c r="Y23">
        <f t="shared" si="2"/>
        <v>-48</v>
      </c>
      <c r="Z23">
        <f t="shared" si="3"/>
        <v>28</v>
      </c>
      <c r="AA23">
        <f t="shared" si="4"/>
        <v>52</v>
      </c>
    </row>
    <row r="24" spans="4:27" ht="12.75">
      <c r="D24" s="39">
        <v>2</v>
      </c>
      <c r="E24" s="7"/>
      <c r="F24" s="7"/>
      <c r="G24" s="7"/>
      <c r="H24" s="7"/>
      <c r="I24" s="7">
        <v>-4</v>
      </c>
      <c r="J24" s="42">
        <f>IF(I24="","",-I24)</f>
        <v>4</v>
      </c>
      <c r="X24">
        <f t="shared" si="1"/>
        <v>-36</v>
      </c>
      <c r="Y24">
        <f t="shared" si="2"/>
        <v>-44</v>
      </c>
      <c r="Z24">
        <f t="shared" si="3"/>
        <v>32</v>
      </c>
      <c r="AA24">
        <f t="shared" si="4"/>
        <v>48</v>
      </c>
    </row>
    <row r="25" spans="4:27" ht="12.75">
      <c r="D25" s="39">
        <v>2</v>
      </c>
      <c r="E25" s="7"/>
      <c r="F25" s="7"/>
      <c r="G25" s="7">
        <v>6</v>
      </c>
      <c r="H25" s="7">
        <f>IF(G25="","",-G25)</f>
        <v>-6</v>
      </c>
      <c r="I25" s="7"/>
      <c r="J25" s="42"/>
      <c r="X25">
        <f t="shared" si="1"/>
        <v>-30</v>
      </c>
      <c r="Y25">
        <f t="shared" si="2"/>
        <v>-38</v>
      </c>
      <c r="Z25">
        <f t="shared" si="3"/>
        <v>26</v>
      </c>
      <c r="AA25">
        <f t="shared" si="4"/>
        <v>42</v>
      </c>
    </row>
    <row r="26" spans="4:27" ht="12.75">
      <c r="D26" s="39">
        <v>2</v>
      </c>
      <c r="E26" s="7">
        <v>24</v>
      </c>
      <c r="F26" s="7">
        <f>IF(E26="","",-E26)</f>
        <v>-24</v>
      </c>
      <c r="G26" s="7"/>
      <c r="H26" s="7"/>
      <c r="I26" s="7"/>
      <c r="J26" s="42"/>
      <c r="X26">
        <f t="shared" si="1"/>
        <v>-6</v>
      </c>
      <c r="Y26">
        <f t="shared" si="2"/>
        <v>-62</v>
      </c>
      <c r="Z26">
        <f t="shared" si="3"/>
        <v>50</v>
      </c>
      <c r="AA26">
        <f t="shared" si="4"/>
        <v>18</v>
      </c>
    </row>
    <row r="27" spans="4:27" ht="12.75">
      <c r="D27" s="39">
        <v>2</v>
      </c>
      <c r="E27" s="7"/>
      <c r="F27" s="7"/>
      <c r="G27" s="7"/>
      <c r="H27" s="7"/>
      <c r="I27" s="7">
        <v>17</v>
      </c>
      <c r="J27" s="42">
        <f>IF(I27="","",-I27)</f>
        <v>-17</v>
      </c>
      <c r="X27">
        <f t="shared" si="1"/>
        <v>11</v>
      </c>
      <c r="Y27">
        <f t="shared" si="2"/>
        <v>-79</v>
      </c>
      <c r="Z27">
        <f t="shared" si="3"/>
        <v>33</v>
      </c>
      <c r="AA27">
        <f t="shared" si="4"/>
        <v>35</v>
      </c>
    </row>
    <row r="28" spans="4:27" ht="12.75">
      <c r="D28" s="39">
        <v>1</v>
      </c>
      <c r="E28" s="7"/>
      <c r="F28" s="7"/>
      <c r="G28" s="7">
        <v>6</v>
      </c>
      <c r="H28" s="7">
        <f>IF(G28="","",-G28)</f>
        <v>-6</v>
      </c>
      <c r="I28" s="7"/>
      <c r="J28" s="42"/>
      <c r="X28">
        <f t="shared" si="1"/>
        <v>17</v>
      </c>
      <c r="Y28">
        <f t="shared" si="2"/>
        <v>-73</v>
      </c>
      <c r="Z28">
        <f t="shared" si="3"/>
        <v>27</v>
      </c>
      <c r="AA28">
        <f t="shared" si="4"/>
        <v>29</v>
      </c>
    </row>
    <row r="29" spans="4:27" ht="12.75">
      <c r="D29" s="39">
        <v>1</v>
      </c>
      <c r="E29" s="7">
        <v>-8</v>
      </c>
      <c r="F29" s="7">
        <f>IF(E29="","",-E29)</f>
        <v>8</v>
      </c>
      <c r="G29" s="7"/>
      <c r="H29" s="7"/>
      <c r="I29" s="7"/>
      <c r="J29" s="42"/>
      <c r="X29">
        <f t="shared" si="1"/>
        <v>9</v>
      </c>
      <c r="Y29">
        <f t="shared" si="2"/>
        <v>-65</v>
      </c>
      <c r="Z29">
        <f t="shared" si="3"/>
        <v>19</v>
      </c>
      <c r="AA29">
        <f t="shared" si="4"/>
        <v>37</v>
      </c>
    </row>
    <row r="30" spans="4:27" ht="12.75">
      <c r="D30" s="8">
        <v>1</v>
      </c>
      <c r="E30" s="9"/>
      <c r="F30" s="9"/>
      <c r="G30" s="9"/>
      <c r="H30" s="9"/>
      <c r="I30" s="9">
        <v>5</v>
      </c>
      <c r="J30" s="10">
        <f>IF(I30="","",-I30)</f>
        <v>-5</v>
      </c>
      <c r="X30">
        <f t="shared" si="1"/>
        <v>14</v>
      </c>
      <c r="Y30">
        <f t="shared" si="2"/>
        <v>-70</v>
      </c>
      <c r="Z30">
        <f t="shared" si="3"/>
        <v>14</v>
      </c>
      <c r="AA30">
        <f t="shared" si="4"/>
        <v>42</v>
      </c>
    </row>
    <row r="31" spans="24:27" ht="12.75">
      <c r="X31">
        <f t="shared" si="1"/>
        <v>14</v>
      </c>
      <c r="Y31">
        <f t="shared" si="2"/>
        <v>-70</v>
      </c>
      <c r="Z31">
        <f t="shared" si="3"/>
        <v>14</v>
      </c>
      <c r="AA31">
        <f t="shared" si="4"/>
        <v>42</v>
      </c>
    </row>
    <row r="32" spans="24:27" ht="12.75">
      <c r="X32">
        <f t="shared" si="1"/>
        <v>14</v>
      </c>
      <c r="Y32">
        <f t="shared" si="2"/>
        <v>-70</v>
      </c>
      <c r="Z32">
        <f t="shared" si="3"/>
        <v>14</v>
      </c>
      <c r="AA32">
        <f t="shared" si="4"/>
        <v>42</v>
      </c>
    </row>
    <row r="33" spans="24:27" ht="12.75">
      <c r="X33">
        <f t="shared" si="1"/>
        <v>14</v>
      </c>
      <c r="Y33">
        <f t="shared" si="2"/>
        <v>-70</v>
      </c>
      <c r="Z33">
        <f t="shared" si="3"/>
        <v>14</v>
      </c>
      <c r="AA33">
        <f t="shared" si="4"/>
        <v>42</v>
      </c>
    </row>
    <row r="34" spans="24:27" ht="12.75">
      <c r="X34">
        <f t="shared" si="1"/>
        <v>14</v>
      </c>
      <c r="Y34">
        <f t="shared" si="2"/>
        <v>-70</v>
      </c>
      <c r="Z34">
        <f t="shared" si="3"/>
        <v>14</v>
      </c>
      <c r="AA34">
        <f t="shared" si="4"/>
        <v>42</v>
      </c>
    </row>
    <row r="35" spans="24:27" ht="12.75">
      <c r="X35">
        <f t="shared" si="1"/>
        <v>14</v>
      </c>
      <c r="Y35">
        <f t="shared" si="2"/>
        <v>-70</v>
      </c>
      <c r="Z35">
        <f t="shared" si="3"/>
        <v>14</v>
      </c>
      <c r="AA35">
        <f t="shared" si="4"/>
        <v>42</v>
      </c>
    </row>
    <row r="36" spans="24:27" ht="12.75">
      <c r="X36">
        <f t="shared" si="1"/>
        <v>14</v>
      </c>
      <c r="Y36">
        <f t="shared" si="2"/>
        <v>-70</v>
      </c>
      <c r="Z36">
        <f t="shared" si="3"/>
        <v>14</v>
      </c>
      <c r="AA36">
        <f t="shared" si="4"/>
        <v>42</v>
      </c>
    </row>
    <row r="37" spans="24:27" ht="12.75">
      <c r="X37">
        <f t="shared" si="1"/>
        <v>14</v>
      </c>
      <c r="Y37">
        <f t="shared" si="2"/>
        <v>-70</v>
      </c>
      <c r="Z37">
        <f t="shared" si="3"/>
        <v>14</v>
      </c>
      <c r="AA37">
        <f t="shared" si="4"/>
        <v>42</v>
      </c>
    </row>
    <row r="38" spans="24:27" ht="12.75">
      <c r="X38">
        <f t="shared" si="1"/>
        <v>14</v>
      </c>
      <c r="Y38">
        <f t="shared" si="2"/>
        <v>-70</v>
      </c>
      <c r="Z38">
        <f t="shared" si="3"/>
        <v>14</v>
      </c>
      <c r="AA38">
        <f t="shared" si="4"/>
        <v>42</v>
      </c>
    </row>
    <row r="39" spans="24:27" ht="12.75">
      <c r="X39">
        <f t="shared" si="1"/>
        <v>14</v>
      </c>
      <c r="Y39">
        <f t="shared" si="2"/>
        <v>-70</v>
      </c>
      <c r="Z39">
        <f t="shared" si="3"/>
        <v>14</v>
      </c>
      <c r="AA39">
        <f t="shared" si="4"/>
        <v>42</v>
      </c>
    </row>
    <row r="40" spans="24:27" ht="12.75">
      <c r="X40">
        <f t="shared" si="1"/>
        <v>14</v>
      </c>
      <c r="Y40">
        <f t="shared" si="2"/>
        <v>-70</v>
      </c>
      <c r="Z40">
        <f t="shared" si="3"/>
        <v>14</v>
      </c>
      <c r="AA40">
        <f t="shared" si="4"/>
        <v>42</v>
      </c>
    </row>
    <row r="41" spans="24:27" ht="12.75">
      <c r="X41">
        <f t="shared" si="1"/>
        <v>14</v>
      </c>
      <c r="Y41">
        <f t="shared" si="2"/>
        <v>-70</v>
      </c>
      <c r="Z41">
        <f t="shared" si="3"/>
        <v>14</v>
      </c>
      <c r="AA41">
        <f t="shared" si="4"/>
        <v>42</v>
      </c>
    </row>
    <row r="42" spans="24:27" ht="12.75">
      <c r="X42">
        <f t="shared" si="1"/>
        <v>14</v>
      </c>
      <c r="Y42">
        <f t="shared" si="2"/>
        <v>-70</v>
      </c>
      <c r="Z42">
        <f t="shared" si="3"/>
        <v>14</v>
      </c>
      <c r="AA42">
        <f t="shared" si="4"/>
        <v>42</v>
      </c>
    </row>
    <row r="43" spans="24:27" ht="12.75">
      <c r="X43">
        <f t="shared" si="1"/>
        <v>14</v>
      </c>
      <c r="Y43">
        <f t="shared" si="2"/>
        <v>-70</v>
      </c>
      <c r="Z43">
        <f t="shared" si="3"/>
        <v>14</v>
      </c>
      <c r="AA43">
        <f t="shared" si="4"/>
        <v>42</v>
      </c>
    </row>
    <row r="44" spans="24:27" ht="12.75">
      <c r="X44">
        <f t="shared" si="1"/>
        <v>14</v>
      </c>
      <c r="Y44">
        <f t="shared" si="2"/>
        <v>-70</v>
      </c>
      <c r="Z44">
        <f t="shared" si="3"/>
        <v>14</v>
      </c>
      <c r="AA44">
        <f t="shared" si="4"/>
        <v>42</v>
      </c>
    </row>
    <row r="45" spans="24:27" ht="12.75">
      <c r="X45">
        <f t="shared" si="1"/>
        <v>14</v>
      </c>
      <c r="Y45">
        <f t="shared" si="2"/>
        <v>-70</v>
      </c>
      <c r="Z45">
        <f t="shared" si="3"/>
        <v>14</v>
      </c>
      <c r="AA45">
        <f t="shared" si="4"/>
        <v>42</v>
      </c>
    </row>
    <row r="46" spans="24:27" ht="12.75">
      <c r="X46">
        <f t="shared" si="1"/>
        <v>14</v>
      </c>
      <c r="Y46">
        <f t="shared" si="2"/>
        <v>-70</v>
      </c>
      <c r="Z46">
        <f t="shared" si="3"/>
        <v>14</v>
      </c>
      <c r="AA46">
        <f t="shared" si="4"/>
        <v>42</v>
      </c>
    </row>
    <row r="47" spans="24:27" ht="12.75">
      <c r="X47">
        <f t="shared" si="1"/>
        <v>14</v>
      </c>
      <c r="Y47">
        <f t="shared" si="2"/>
        <v>-70</v>
      </c>
      <c r="Z47">
        <f t="shared" si="3"/>
        <v>14</v>
      </c>
      <c r="AA47">
        <f t="shared" si="4"/>
        <v>42</v>
      </c>
    </row>
    <row r="48" spans="24:27" ht="12.75">
      <c r="X48">
        <f t="shared" si="1"/>
        <v>14</v>
      </c>
      <c r="Y48">
        <f t="shared" si="2"/>
        <v>-70</v>
      </c>
      <c r="Z48">
        <f t="shared" si="3"/>
        <v>14</v>
      </c>
      <c r="AA48">
        <f t="shared" si="4"/>
        <v>42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workbookViewId="0" topLeftCell="A1">
      <selection activeCell="I8" sqref="I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38835.944398148145</v>
      </c>
      <c r="G2" s="20">
        <v>38835.94788194444</v>
      </c>
      <c r="H2" s="20">
        <v>38835.950844907406</v>
      </c>
      <c r="I2" s="19" t="s">
        <v>28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1220</v>
      </c>
      <c r="C3" s="38">
        <f>SUM(C4:C30)</f>
        <v>890</v>
      </c>
      <c r="F3" s="20">
        <v>38835.950844907406</v>
      </c>
      <c r="G3" s="20">
        <v>38835.953414351854</v>
      </c>
      <c r="H3" s="20">
        <v>38835.956828703704</v>
      </c>
      <c r="I3" s="19" t="s">
        <v>84</v>
      </c>
      <c r="J3" s="19" t="s">
        <v>16</v>
      </c>
      <c r="K3" s="19">
        <v>2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38835.956828703704</v>
      </c>
      <c r="G4" s="20">
        <v>38835.95916666667</v>
      </c>
      <c r="H4" s="20">
        <v>38835.961481481485</v>
      </c>
      <c r="I4" s="19" t="s">
        <v>77</v>
      </c>
      <c r="J4" s="19" t="s">
        <v>17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38835.961481481485</v>
      </c>
      <c r="G5" s="20">
        <v>38835.963692129626</v>
      </c>
      <c r="H5" s="20">
        <v>38835.967314814814</v>
      </c>
      <c r="I5" s="19" t="s">
        <v>31</v>
      </c>
      <c r="J5" s="19" t="s">
        <v>16</v>
      </c>
      <c r="K5" s="19">
        <v>1</v>
      </c>
      <c r="L5" s="30"/>
      <c r="M5" s="30"/>
      <c r="T5">
        <v>23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21"/>
      <c r="C6" s="22"/>
      <c r="F6" s="20">
        <v>38835.967314814814</v>
      </c>
      <c r="G6" s="20">
        <v>38835.96958333333</v>
      </c>
      <c r="H6" s="20">
        <v>38835.97230324074</v>
      </c>
      <c r="I6" s="19" t="s">
        <v>79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9" customFormat="1" ht="12.75">
      <c r="B7" s="21"/>
      <c r="C7" s="22"/>
      <c r="F7" s="20">
        <v>38835.97230324074</v>
      </c>
      <c r="G7" s="20">
        <v>38835.97521990741</v>
      </c>
      <c r="H7" s="20">
        <v>38835.9777662037</v>
      </c>
      <c r="I7" s="19" t="s">
        <v>30</v>
      </c>
      <c r="J7" s="19" t="s">
        <v>18</v>
      </c>
      <c r="K7" s="19">
        <v>2</v>
      </c>
      <c r="L7" s="30"/>
      <c r="M7" s="30"/>
      <c r="T7">
        <v>25</v>
      </c>
      <c r="U7">
        <v>3</v>
      </c>
      <c r="V7">
        <v>20</v>
      </c>
      <c r="W7">
        <v>3</v>
      </c>
      <c r="X7"/>
      <c r="Y7"/>
    </row>
    <row r="8" spans="2:25" s="19" customFormat="1" ht="12.75">
      <c r="B8" s="21"/>
      <c r="C8" s="22"/>
      <c r="F8" s="20">
        <v>38835.9777662037</v>
      </c>
      <c r="G8" s="20">
        <v>38835.98070601852</v>
      </c>
      <c r="H8" s="20">
        <v>38835.98421296296</v>
      </c>
      <c r="I8" s="19" t="s">
        <v>77</v>
      </c>
      <c r="J8" s="19" t="s">
        <v>16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38835.98421296296</v>
      </c>
      <c r="G9" s="20">
        <v>38835.98704861111</v>
      </c>
      <c r="H9" s="20">
        <v>38835.990277777775</v>
      </c>
      <c r="I9" s="19" t="s">
        <v>85</v>
      </c>
      <c r="J9" s="19" t="s">
        <v>15</v>
      </c>
      <c r="K9" s="19">
        <v>0</v>
      </c>
      <c r="L9" s="30"/>
      <c r="M9" s="30"/>
      <c r="T9">
        <v>27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38835.990277777775</v>
      </c>
      <c r="G10" s="20">
        <v>38835.99202546296</v>
      </c>
      <c r="H10" s="20">
        <v>38835.994837962964</v>
      </c>
      <c r="I10" s="19" t="s">
        <v>30</v>
      </c>
      <c r="J10" s="19" t="s">
        <v>18</v>
      </c>
      <c r="K10" s="19">
        <v>1</v>
      </c>
      <c r="L10" s="30"/>
      <c r="M10" s="30"/>
      <c r="T10">
        <v>28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9" customFormat="1" ht="12.75">
      <c r="B11" s="21"/>
      <c r="C11" s="22"/>
      <c r="F11" s="20">
        <v>38835.994837962964</v>
      </c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30</v>
      </c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40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90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55">
        <v>60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60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95" zoomScaleNormal="95" workbookViewId="0" topLeftCell="A1">
      <selection activeCell="F2" sqref="F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38835.995162037034</v>
      </c>
      <c r="G2" s="20">
        <v>38835.999074074076</v>
      </c>
      <c r="H2" s="20">
        <v>38836.00108796296</v>
      </c>
      <c r="I2" s="19" t="s">
        <v>29</v>
      </c>
      <c r="J2" s="19" t="s">
        <v>18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1220</v>
      </c>
      <c r="C3" s="38">
        <f>SUM(C4:C30)</f>
        <v>810</v>
      </c>
      <c r="F3" s="20">
        <v>38836.00108796296</v>
      </c>
      <c r="G3" s="20">
        <v>38836.00430555556</v>
      </c>
      <c r="H3" s="20">
        <v>38836.00837962963</v>
      </c>
      <c r="I3" s="19" t="s">
        <v>79</v>
      </c>
      <c r="J3" s="19" t="s">
        <v>16</v>
      </c>
      <c r="K3" s="19">
        <v>1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38836.00837962963</v>
      </c>
      <c r="G4" s="20">
        <v>38836.01075231482</v>
      </c>
      <c r="H4" s="20">
        <v>38836.01459490741</v>
      </c>
      <c r="I4" s="19" t="s">
        <v>31</v>
      </c>
      <c r="J4" s="19" t="s">
        <v>16</v>
      </c>
      <c r="K4" s="19">
        <v>1</v>
      </c>
      <c r="L4" s="30"/>
      <c r="M4" s="30"/>
      <c r="T4">
        <v>23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38836.01459490741</v>
      </c>
      <c r="G5" s="20">
        <v>38836.016805555555</v>
      </c>
      <c r="H5" s="20">
        <v>38836.02206018518</v>
      </c>
      <c r="I5" s="19" t="s">
        <v>28</v>
      </c>
      <c r="J5" s="19" t="s">
        <v>16</v>
      </c>
      <c r="K5" s="19">
        <v>0</v>
      </c>
      <c r="L5" s="30"/>
      <c r="M5" s="30"/>
      <c r="T5">
        <v>24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38836.02206018518</v>
      </c>
      <c r="G6" s="20">
        <v>38836.02957175926</v>
      </c>
      <c r="H6" s="20">
        <v>38836.02961805555</v>
      </c>
      <c r="I6" s="19" t="s">
        <v>78</v>
      </c>
      <c r="J6" s="19" t="s">
        <v>18</v>
      </c>
      <c r="K6" s="19">
        <v>1</v>
      </c>
      <c r="L6" s="30"/>
      <c r="M6" s="30"/>
      <c r="T6">
        <v>25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38836.02961805555</v>
      </c>
      <c r="G7" s="20">
        <v>38836.031377314815</v>
      </c>
      <c r="H7" s="20">
        <v>38836.03291666666</v>
      </c>
      <c r="I7" s="19" t="s">
        <v>31</v>
      </c>
      <c r="J7" s="19" t="s">
        <v>15</v>
      </c>
      <c r="K7" s="19">
        <v>4</v>
      </c>
      <c r="L7" s="30"/>
      <c r="M7" s="30"/>
      <c r="T7">
        <v>26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21"/>
      <c r="C8" s="22"/>
      <c r="F8" s="20">
        <v>38836.03291666666</v>
      </c>
      <c r="G8" s="20">
        <v>38836.035150462965</v>
      </c>
      <c r="H8" s="20">
        <v>38836.03653935185</v>
      </c>
      <c r="I8" s="19" t="s">
        <v>30</v>
      </c>
      <c r="J8" s="19" t="s">
        <v>18</v>
      </c>
      <c r="K8" s="19">
        <v>0</v>
      </c>
      <c r="L8" s="30"/>
      <c r="M8" s="30"/>
      <c r="T8">
        <v>27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38836.03653935185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120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90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>
        <v>60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40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95" zoomScaleNormal="95" workbookViewId="0" topLeftCell="A1">
      <selection activeCell="H10" sqref="H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38836.38701388889</v>
      </c>
      <c r="G2" s="20">
        <v>38836.387083333335</v>
      </c>
      <c r="H2" s="20">
        <v>38836.38924768518</v>
      </c>
      <c r="I2" s="19" t="s">
        <v>32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1110</v>
      </c>
      <c r="C3" s="38">
        <f>SUM(C4:C30)</f>
        <v>1830</v>
      </c>
      <c r="F3" s="20">
        <v>38836.38924768518</v>
      </c>
      <c r="G3" s="20">
        <v>38836.391539351855</v>
      </c>
      <c r="H3" s="20">
        <v>38836.392476851855</v>
      </c>
      <c r="I3" s="19" t="s">
        <v>91</v>
      </c>
      <c r="J3" s="19" t="s">
        <v>17</v>
      </c>
      <c r="K3" s="19">
        <v>-1</v>
      </c>
      <c r="L3" s="30">
        <v>150</v>
      </c>
      <c r="M3" s="30"/>
      <c r="T3">
        <v>20</v>
      </c>
      <c r="U3">
        <v>3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38836.392476851855</v>
      </c>
      <c r="G4" s="20">
        <v>38836.398194444446</v>
      </c>
      <c r="H4" s="20">
        <v>38836.39821759259</v>
      </c>
      <c r="I4" s="19" t="s">
        <v>82</v>
      </c>
      <c r="J4" s="19" t="s">
        <v>15</v>
      </c>
      <c r="K4" s="19">
        <v>1</v>
      </c>
      <c r="L4" s="30"/>
      <c r="M4" s="30"/>
      <c r="T4">
        <v>22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38836.39821759259</v>
      </c>
      <c r="G5" s="20">
        <v>38836.40033564815</v>
      </c>
      <c r="H5" s="20">
        <v>38836.40188657407</v>
      </c>
      <c r="I5" s="19" t="s">
        <v>29</v>
      </c>
      <c r="J5" s="19" t="s">
        <v>17</v>
      </c>
      <c r="K5" s="19">
        <v>0</v>
      </c>
      <c r="L5" s="30"/>
      <c r="M5" s="30"/>
      <c r="T5">
        <v>23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38836.40188657407</v>
      </c>
      <c r="G6" s="20">
        <v>38836.404328703706</v>
      </c>
      <c r="H6" s="20">
        <v>38836.4065625</v>
      </c>
      <c r="I6" s="19" t="s">
        <v>28</v>
      </c>
      <c r="J6" s="19" t="s">
        <v>18</v>
      </c>
      <c r="K6" s="19">
        <v>0</v>
      </c>
      <c r="L6" s="30"/>
      <c r="M6" s="30"/>
      <c r="T6">
        <v>24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38836.4065625</v>
      </c>
      <c r="G7" s="20">
        <v>38836.40961805556</v>
      </c>
      <c r="H7" s="20">
        <v>38836.41336805555</v>
      </c>
      <c r="I7" s="19" t="s">
        <v>92</v>
      </c>
      <c r="J7" s="19" t="s">
        <v>16</v>
      </c>
      <c r="K7" s="19">
        <v>1</v>
      </c>
      <c r="L7" s="30"/>
      <c r="M7" s="30"/>
      <c r="T7">
        <v>25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9" customFormat="1" ht="12.75">
      <c r="B8" s="21"/>
      <c r="C8" s="22"/>
      <c r="F8" s="20">
        <v>38836.41336805555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780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150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80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/>
      <c r="C24" s="24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180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workbookViewId="0" topLeftCell="A1">
      <selection activeCell="I8" sqref="I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38836.41469907408</v>
      </c>
      <c r="G2" s="20">
        <v>38836.421793981484</v>
      </c>
      <c r="H2" s="20">
        <v>38836.424108796295</v>
      </c>
      <c r="I2" s="19" t="s">
        <v>79</v>
      </c>
      <c r="J2" s="19" t="s">
        <v>18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2140</v>
      </c>
      <c r="C3" s="38">
        <f>SUM(C4:C30)</f>
        <v>0</v>
      </c>
      <c r="F3" s="20">
        <v>38836.424108796295</v>
      </c>
      <c r="G3" s="20">
        <v>38836.42650462963</v>
      </c>
      <c r="H3" s="20">
        <v>38836.43002314815</v>
      </c>
      <c r="I3" s="19" t="s">
        <v>93</v>
      </c>
      <c r="J3" s="19" t="s">
        <v>17</v>
      </c>
      <c r="K3" s="19">
        <v>-1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38836.43002314815</v>
      </c>
      <c r="G4" s="20">
        <v>38836.43262731482</v>
      </c>
      <c r="H4" s="20">
        <v>38836.43517361111</v>
      </c>
      <c r="I4" s="19" t="s">
        <v>30</v>
      </c>
      <c r="J4" s="19" t="s">
        <v>15</v>
      </c>
      <c r="K4" s="19">
        <v>1</v>
      </c>
      <c r="L4" s="30"/>
      <c r="M4" s="30"/>
      <c r="T4">
        <v>21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38836.43517361111</v>
      </c>
      <c r="G5" s="20">
        <v>38836.438680555555</v>
      </c>
      <c r="H5" s="20">
        <v>38836.442407407405</v>
      </c>
      <c r="I5" s="19" t="s">
        <v>77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38836.442407407405</v>
      </c>
      <c r="G6" s="20">
        <v>38836.44457175926</v>
      </c>
      <c r="H6" s="20">
        <v>38836.44841435185</v>
      </c>
      <c r="I6" s="19" t="s">
        <v>31</v>
      </c>
      <c r="J6" s="19" t="s">
        <v>16</v>
      </c>
      <c r="K6" s="19">
        <v>1</v>
      </c>
      <c r="L6" s="30"/>
      <c r="M6" s="30"/>
      <c r="T6">
        <v>23</v>
      </c>
      <c r="U6">
        <v>2</v>
      </c>
      <c r="V6">
        <v>17</v>
      </c>
      <c r="W6">
        <v>2</v>
      </c>
      <c r="X6">
        <v>16</v>
      </c>
      <c r="Y6">
        <v>2</v>
      </c>
    </row>
    <row r="7" spans="2:25" s="19" customFormat="1" ht="12.75">
      <c r="B7" s="21"/>
      <c r="C7" s="22"/>
      <c r="F7" s="20">
        <v>38836.44841435185</v>
      </c>
      <c r="G7" s="20">
        <v>38836.45134259259</v>
      </c>
      <c r="H7" s="20">
        <v>38836.45438657407</v>
      </c>
      <c r="I7" s="19" t="s">
        <v>28</v>
      </c>
      <c r="J7" s="19" t="s">
        <v>16</v>
      </c>
      <c r="K7" s="19">
        <v>3</v>
      </c>
      <c r="L7" s="30"/>
      <c r="M7" s="30"/>
      <c r="T7">
        <v>24</v>
      </c>
      <c r="U7">
        <v>2</v>
      </c>
      <c r="V7">
        <v>15</v>
      </c>
      <c r="W7">
        <v>2</v>
      </c>
      <c r="X7"/>
      <c r="Y7"/>
    </row>
    <row r="8" spans="2:25" s="19" customFormat="1" ht="12.75">
      <c r="B8" s="21"/>
      <c r="C8" s="22"/>
      <c r="F8" s="20">
        <v>38836.45438657407</v>
      </c>
      <c r="G8" s="20">
        <v>38836.456875</v>
      </c>
      <c r="H8" s="20">
        <v>38836.459131944444</v>
      </c>
      <c r="I8" s="19" t="s">
        <v>29</v>
      </c>
      <c r="J8" s="19" t="s">
        <v>16</v>
      </c>
      <c r="K8" s="19">
        <v>0</v>
      </c>
      <c r="L8" s="30"/>
      <c r="M8" s="30"/>
      <c r="T8">
        <v>25</v>
      </c>
      <c r="U8">
        <v>2</v>
      </c>
      <c r="V8">
        <v>14</v>
      </c>
      <c r="W8">
        <v>2</v>
      </c>
      <c r="X8"/>
      <c r="Y8"/>
    </row>
    <row r="9" spans="2:25" s="19" customFormat="1" ht="12.75">
      <c r="B9" s="21"/>
      <c r="C9" s="22"/>
      <c r="F9" s="20">
        <v>38836.459131944444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700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90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700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60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40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120</v>
      </c>
      <c r="C24" s="2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100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95" zoomScaleNormal="95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38836.468680555554</v>
      </c>
      <c r="G2" s="20">
        <v>38836.47857638889</v>
      </c>
      <c r="H2" s="20">
        <v>38836.48171296297</v>
      </c>
      <c r="I2" s="19" t="s">
        <v>94</v>
      </c>
      <c r="J2" s="19" t="s">
        <v>17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1850</v>
      </c>
      <c r="C3" s="38">
        <f>SUM(C4:C30)</f>
        <v>1810</v>
      </c>
      <c r="F3" s="20">
        <v>38836.48171296297</v>
      </c>
      <c r="G3" s="20">
        <v>38836.50996527778</v>
      </c>
      <c r="H3" s="20">
        <v>38836.51304398148</v>
      </c>
      <c r="I3" s="19" t="s">
        <v>31</v>
      </c>
      <c r="J3" s="19" t="s">
        <v>17</v>
      </c>
      <c r="K3" s="19">
        <v>1</v>
      </c>
      <c r="L3" s="30"/>
      <c r="M3" s="30"/>
      <c r="T3">
        <v>21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38836.51304398148</v>
      </c>
      <c r="G4" s="20">
        <v>38836.51703703704</v>
      </c>
      <c r="H4" s="20">
        <v>38836.51707175926</v>
      </c>
      <c r="I4" s="19" t="s">
        <v>33</v>
      </c>
      <c r="J4" s="19" t="s">
        <v>18</v>
      </c>
      <c r="K4" s="19">
        <v>-2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38836.51707175926</v>
      </c>
      <c r="G5" s="20">
        <v>38836.522835648146</v>
      </c>
      <c r="H5" s="20">
        <v>38836.522881944446</v>
      </c>
      <c r="I5" s="19" t="s">
        <v>33</v>
      </c>
      <c r="J5" s="19" t="s">
        <v>16</v>
      </c>
      <c r="K5" s="19">
        <v>1</v>
      </c>
      <c r="L5" s="30"/>
      <c r="M5" s="30"/>
      <c r="T5">
        <v>22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38836.522881944446</v>
      </c>
      <c r="G6" s="20">
        <v>38836.524826388886</v>
      </c>
      <c r="H6" s="20">
        <v>38836.526041666664</v>
      </c>
      <c r="I6" s="19" t="s">
        <v>29</v>
      </c>
      <c r="J6" s="19" t="s">
        <v>15</v>
      </c>
      <c r="K6" s="19">
        <v>0</v>
      </c>
      <c r="L6" s="30"/>
      <c r="M6" s="30"/>
      <c r="T6">
        <v>23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38836.526041666664</v>
      </c>
      <c r="G7" s="20">
        <v>38836.52921296296</v>
      </c>
      <c r="H7" s="20">
        <v>38836.53241898148</v>
      </c>
      <c r="I7" s="19" t="s">
        <v>28</v>
      </c>
      <c r="J7" s="19" t="s">
        <v>18</v>
      </c>
      <c r="K7" s="19">
        <v>-2</v>
      </c>
      <c r="L7" s="30"/>
      <c r="M7" s="30"/>
      <c r="T7">
        <v>17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38836.53241898148</v>
      </c>
      <c r="G8" s="20">
        <v>38836.534780092596</v>
      </c>
      <c r="H8" s="20">
        <v>38836.53871527778</v>
      </c>
      <c r="I8" s="19" t="s">
        <v>29</v>
      </c>
      <c r="J8" s="19" t="s">
        <v>17</v>
      </c>
      <c r="K8" s="19">
        <v>-1</v>
      </c>
      <c r="L8" s="30"/>
      <c r="M8" s="30"/>
      <c r="T8">
        <v>19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38836.53871527778</v>
      </c>
      <c r="G9" s="20">
        <v>38836.54130787037</v>
      </c>
      <c r="H9" s="20">
        <v>38836.54478009259</v>
      </c>
      <c r="I9" s="19" t="s">
        <v>79</v>
      </c>
      <c r="J9" s="19" t="s">
        <v>17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38836.54478009259</v>
      </c>
      <c r="G10" s="20">
        <v>38836.5496412037</v>
      </c>
      <c r="H10" s="20">
        <v>38836.54969907407</v>
      </c>
      <c r="I10" s="19" t="s">
        <v>86</v>
      </c>
      <c r="J10" s="19" t="s">
        <v>18</v>
      </c>
      <c r="K10" s="19">
        <v>-2</v>
      </c>
      <c r="L10" s="30"/>
      <c r="M10" s="30"/>
      <c r="T10">
        <v>16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38836.54969907407</v>
      </c>
      <c r="G11" s="20">
        <v>38836.551574074074</v>
      </c>
      <c r="H11" s="20">
        <v>38836.55672453704</v>
      </c>
      <c r="I11" s="19" t="s">
        <v>32</v>
      </c>
      <c r="J11" s="19" t="s">
        <v>17</v>
      </c>
      <c r="K11" s="19">
        <v>-3</v>
      </c>
      <c r="L11" s="30"/>
      <c r="M11" s="30"/>
      <c r="T11">
        <v>18</v>
      </c>
      <c r="U11">
        <v>2</v>
      </c>
      <c r="V11"/>
      <c r="W11"/>
      <c r="X11"/>
      <c r="Y11"/>
    </row>
    <row r="12" spans="2:25" s="19" customFormat="1" ht="12.75">
      <c r="B12" s="21"/>
      <c r="C12" s="22">
        <v>50</v>
      </c>
      <c r="F12" s="20">
        <v>38836.55672453704</v>
      </c>
      <c r="G12" s="20">
        <v>38836.56013888889</v>
      </c>
      <c r="H12" s="20">
        <v>38836.562893518516</v>
      </c>
      <c r="I12" s="19" t="s">
        <v>79</v>
      </c>
      <c r="J12" s="19" t="s">
        <v>18</v>
      </c>
      <c r="K12" s="19">
        <v>1</v>
      </c>
      <c r="L12" s="30"/>
      <c r="M12" s="30"/>
      <c r="T12">
        <v>24</v>
      </c>
      <c r="U12">
        <v>2</v>
      </c>
      <c r="V12">
        <v>17</v>
      </c>
      <c r="W12">
        <v>2</v>
      </c>
      <c r="X12"/>
      <c r="Y12"/>
    </row>
    <row r="13" spans="2:25" s="19" customFormat="1" ht="12.75">
      <c r="B13" s="21">
        <v>700</v>
      </c>
      <c r="C13" s="22">
        <v>50</v>
      </c>
      <c r="F13" s="20">
        <v>38836.562893518516</v>
      </c>
      <c r="G13" s="20">
        <v>38836.566724537035</v>
      </c>
      <c r="H13" s="20">
        <v>38836.566770833335</v>
      </c>
      <c r="I13" s="19" t="s">
        <v>77</v>
      </c>
      <c r="J13" s="19" t="s">
        <v>16</v>
      </c>
      <c r="K13" s="19">
        <v>3</v>
      </c>
      <c r="L13" s="30"/>
      <c r="M13" s="30"/>
      <c r="T13">
        <v>25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9" customFormat="1" ht="12.75">
      <c r="B14" s="21">
        <v>60</v>
      </c>
      <c r="C14" s="22">
        <v>500</v>
      </c>
      <c r="F14" s="20">
        <v>38836.566770833335</v>
      </c>
      <c r="G14" s="20">
        <v>38836.57025462963</v>
      </c>
      <c r="H14" s="20">
        <v>38836.57273148148</v>
      </c>
      <c r="I14" s="19" t="s">
        <v>29</v>
      </c>
      <c r="J14" s="19" t="s">
        <v>18</v>
      </c>
      <c r="K14" s="19">
        <v>-1</v>
      </c>
      <c r="L14" s="30"/>
      <c r="M14" s="30"/>
      <c r="T14">
        <v>13</v>
      </c>
      <c r="U14">
        <v>3</v>
      </c>
      <c r="V14"/>
      <c r="W14"/>
      <c r="X14"/>
      <c r="Y14"/>
    </row>
    <row r="15" spans="2:25" s="19" customFormat="1" ht="12.75">
      <c r="B15" s="21">
        <v>60</v>
      </c>
      <c r="C15" s="22">
        <v>90</v>
      </c>
      <c r="F15" s="20">
        <v>38836.57273148148</v>
      </c>
      <c r="G15" s="20">
        <v>38836.57577546296</v>
      </c>
      <c r="H15" s="20">
        <v>38836.57850694445</v>
      </c>
      <c r="I15" s="19" t="s">
        <v>30</v>
      </c>
      <c r="J15" s="19" t="s">
        <v>15</v>
      </c>
      <c r="K15" s="19">
        <v>-1</v>
      </c>
      <c r="L15" s="30"/>
      <c r="M15" s="30"/>
      <c r="T15">
        <v>12</v>
      </c>
      <c r="U15">
        <v>3</v>
      </c>
      <c r="V15"/>
      <c r="W15"/>
      <c r="X15"/>
      <c r="Y15"/>
    </row>
    <row r="16" spans="2:25" s="19" customFormat="1" ht="12.75">
      <c r="B16" s="21">
        <v>60</v>
      </c>
      <c r="C16" s="22">
        <v>500</v>
      </c>
      <c r="F16" s="20">
        <v>38836.57850694445</v>
      </c>
      <c r="G16" s="20">
        <v>38836.580659722225</v>
      </c>
      <c r="H16" s="20">
        <v>38836.58237268519</v>
      </c>
      <c r="I16" s="19" t="s">
        <v>30</v>
      </c>
      <c r="J16" s="19" t="s">
        <v>18</v>
      </c>
      <c r="K16" s="19">
        <v>2</v>
      </c>
      <c r="L16" s="30"/>
      <c r="M16" s="30"/>
      <c r="T16">
        <v>26</v>
      </c>
      <c r="U16">
        <v>2</v>
      </c>
      <c r="V16">
        <v>16</v>
      </c>
      <c r="W16">
        <v>2</v>
      </c>
      <c r="X16"/>
      <c r="Y16"/>
    </row>
    <row r="17" spans="2:25" s="19" customFormat="1" ht="12.75">
      <c r="B17" s="21">
        <v>30</v>
      </c>
      <c r="C17" s="22">
        <v>200</v>
      </c>
      <c r="F17" s="20">
        <v>38836.58237268519</v>
      </c>
      <c r="G17" s="20">
        <v>38836.58422453704</v>
      </c>
      <c r="H17" s="20">
        <v>38836.586875</v>
      </c>
      <c r="I17" s="19" t="s">
        <v>79</v>
      </c>
      <c r="J17" s="19" t="s">
        <v>18</v>
      </c>
      <c r="K17" s="19">
        <v>2</v>
      </c>
      <c r="L17" s="30"/>
      <c r="M17" s="30"/>
      <c r="T17">
        <v>27</v>
      </c>
      <c r="U17">
        <v>2</v>
      </c>
      <c r="V17">
        <v>15</v>
      </c>
      <c r="W17">
        <v>2</v>
      </c>
      <c r="X17"/>
      <c r="Y17"/>
    </row>
    <row r="18" spans="2:25" s="19" customFormat="1" ht="12.75">
      <c r="B18" s="21">
        <v>300</v>
      </c>
      <c r="C18" s="22">
        <v>30</v>
      </c>
      <c r="F18" s="20">
        <v>38836.586875</v>
      </c>
      <c r="G18" s="20">
        <v>38836.58881944444</v>
      </c>
      <c r="H18" s="20">
        <v>38836.59162037037</v>
      </c>
      <c r="I18" s="19" t="s">
        <v>31</v>
      </c>
      <c r="J18" s="19" t="s">
        <v>15</v>
      </c>
      <c r="K18" s="19">
        <v>2</v>
      </c>
      <c r="L18" s="30"/>
      <c r="M18" s="30"/>
      <c r="T18">
        <v>28</v>
      </c>
      <c r="U18">
        <v>2</v>
      </c>
      <c r="V18">
        <v>14</v>
      </c>
      <c r="W18">
        <v>2</v>
      </c>
      <c r="X18">
        <v>13</v>
      </c>
      <c r="Y18">
        <v>2</v>
      </c>
    </row>
    <row r="19" spans="2:25" s="19" customFormat="1" ht="12.75">
      <c r="B19" s="21">
        <v>100</v>
      </c>
      <c r="C19" s="22">
        <v>100</v>
      </c>
      <c r="F19" s="20">
        <v>38836.59162037037</v>
      </c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40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70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90</v>
      </c>
      <c r="C24" s="22">
        <v>90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38836.59521990741</v>
      </c>
      <c r="G2" s="20">
        <v>38836.59575231482</v>
      </c>
      <c r="H2" s="20">
        <v>38836.59751157407</v>
      </c>
      <c r="I2" s="19" t="s">
        <v>78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1290</v>
      </c>
      <c r="C3" s="38">
        <f>SUM(C4:C30)</f>
        <v>990</v>
      </c>
      <c r="F3" s="20">
        <v>38836.59751157407</v>
      </c>
      <c r="G3" s="20">
        <v>38836.60460648148</v>
      </c>
      <c r="H3" s="20">
        <v>38836.6046412037</v>
      </c>
      <c r="I3" s="19" t="s">
        <v>29</v>
      </c>
      <c r="J3" s="19" t="s">
        <v>15</v>
      </c>
      <c r="K3" s="19">
        <v>1</v>
      </c>
      <c r="L3" s="30"/>
      <c r="M3" s="30"/>
      <c r="T3">
        <v>22</v>
      </c>
      <c r="U3">
        <v>2</v>
      </c>
      <c r="V3">
        <v>19</v>
      </c>
      <c r="W3">
        <v>2</v>
      </c>
      <c r="X3"/>
      <c r="Y3"/>
    </row>
    <row r="4" spans="2:25" s="19" customFormat="1" ht="12.75">
      <c r="B4" s="21"/>
      <c r="C4" s="22"/>
      <c r="F4" s="20">
        <v>38836.6046412037</v>
      </c>
      <c r="G4" s="20">
        <v>38836.606087962966</v>
      </c>
      <c r="H4" s="20">
        <v>38836.60822916667</v>
      </c>
      <c r="I4" s="19" t="s">
        <v>31</v>
      </c>
      <c r="J4" s="19" t="s">
        <v>17</v>
      </c>
      <c r="K4" s="19">
        <v>1</v>
      </c>
      <c r="L4" s="30"/>
      <c r="M4" s="30"/>
      <c r="T4">
        <v>23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38836.60822916667</v>
      </c>
      <c r="G5" s="20">
        <v>38836.6102662037</v>
      </c>
      <c r="H5" s="20">
        <v>38836.612349537034</v>
      </c>
      <c r="I5" s="19" t="s">
        <v>29</v>
      </c>
      <c r="J5" s="19" t="s">
        <v>16</v>
      </c>
      <c r="K5" s="19">
        <v>0</v>
      </c>
      <c r="L5" s="30"/>
      <c r="M5" s="30"/>
      <c r="T5">
        <v>23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38836.612349537034</v>
      </c>
      <c r="G6" s="20">
        <v>38836.61548611111</v>
      </c>
      <c r="H6" s="20">
        <v>38836.617476851854</v>
      </c>
      <c r="I6" s="19" t="s">
        <v>81</v>
      </c>
      <c r="J6" s="19" t="s">
        <v>17</v>
      </c>
      <c r="K6" s="19">
        <v>1</v>
      </c>
      <c r="L6" s="30"/>
      <c r="M6" s="30"/>
      <c r="T6">
        <v>24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38836.617476851854</v>
      </c>
      <c r="G7" s="20">
        <v>38836.62229166667</v>
      </c>
      <c r="H7" s="20">
        <v>38836.623715277776</v>
      </c>
      <c r="I7" s="19" t="s">
        <v>31</v>
      </c>
      <c r="J7" s="19" t="s">
        <v>17</v>
      </c>
      <c r="K7" s="19">
        <v>1</v>
      </c>
      <c r="L7" s="30"/>
      <c r="M7" s="30"/>
      <c r="T7">
        <v>25</v>
      </c>
      <c r="U7">
        <v>2</v>
      </c>
      <c r="V7">
        <v>16</v>
      </c>
      <c r="W7">
        <v>2</v>
      </c>
      <c r="X7"/>
      <c r="Y7"/>
    </row>
    <row r="8" spans="2:25" s="19" customFormat="1" ht="12.75">
      <c r="B8" s="21"/>
      <c r="C8" s="22"/>
      <c r="F8" s="20">
        <v>38836.623715277776</v>
      </c>
      <c r="G8" s="20">
        <v>38836.62730324074</v>
      </c>
      <c r="H8" s="20">
        <v>38836.6297337963</v>
      </c>
      <c r="I8" s="19" t="s">
        <v>32</v>
      </c>
      <c r="J8" s="19" t="s">
        <v>16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38836.6297337963</v>
      </c>
      <c r="G9" s="20">
        <v>38836.631736111114</v>
      </c>
      <c r="H9" s="20">
        <v>38836.63508101852</v>
      </c>
      <c r="I9" s="19" t="s">
        <v>33</v>
      </c>
      <c r="J9" s="19" t="s">
        <v>15</v>
      </c>
      <c r="K9" s="19">
        <v>2</v>
      </c>
      <c r="L9" s="30"/>
      <c r="M9" s="30"/>
      <c r="T9">
        <v>26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9" customFormat="1" ht="12.75">
      <c r="B10" s="21"/>
      <c r="C10" s="22"/>
      <c r="F10" s="20">
        <v>38836.63508101852</v>
      </c>
      <c r="G10" s="20">
        <v>38836.640555555554</v>
      </c>
      <c r="H10" s="20">
        <v>38836.64063657408</v>
      </c>
      <c r="I10" s="19" t="s">
        <v>85</v>
      </c>
      <c r="J10" s="19" t="s">
        <v>18</v>
      </c>
      <c r="K10" s="19">
        <v>3</v>
      </c>
      <c r="L10" s="30"/>
      <c r="M10" s="30"/>
      <c r="T10">
        <v>27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21"/>
      <c r="C11" s="22"/>
      <c r="F11" s="20">
        <v>38836.64063657408</v>
      </c>
      <c r="G11" s="20">
        <v>38836.644594907404</v>
      </c>
      <c r="H11" s="20">
        <v>38836.64711805555</v>
      </c>
      <c r="I11" s="19" t="s">
        <v>79</v>
      </c>
      <c r="J11" s="19" t="s">
        <v>16</v>
      </c>
      <c r="K11" s="19">
        <v>1</v>
      </c>
      <c r="L11" s="30"/>
      <c r="M11" s="30"/>
      <c r="T11">
        <v>28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21">
        <v>60</v>
      </c>
      <c r="C12" s="22"/>
      <c r="F12" s="20">
        <v>38836.64711805555</v>
      </c>
      <c r="G12" s="20">
        <v>38836.65025462963</v>
      </c>
      <c r="H12" s="20">
        <v>38836.65362268518</v>
      </c>
      <c r="I12" s="19" t="s">
        <v>33</v>
      </c>
      <c r="J12" s="19" t="s">
        <v>17</v>
      </c>
      <c r="K12" s="19">
        <v>2</v>
      </c>
      <c r="L12" s="30"/>
      <c r="M12" s="30"/>
      <c r="T12">
        <v>29</v>
      </c>
      <c r="U12">
        <v>2</v>
      </c>
      <c r="V12">
        <v>13</v>
      </c>
      <c r="W12">
        <v>2</v>
      </c>
      <c r="X12"/>
      <c r="Y12"/>
    </row>
    <row r="13" spans="2:25" s="19" customFormat="1" ht="12.75">
      <c r="B13" s="21">
        <v>60</v>
      </c>
      <c r="C13" s="22"/>
      <c r="F13" s="20">
        <v>38836.65362268518</v>
      </c>
      <c r="G13" s="20">
        <v>38836.656909722224</v>
      </c>
      <c r="H13" s="20">
        <v>38836.659050925926</v>
      </c>
      <c r="I13" s="19" t="s">
        <v>77</v>
      </c>
      <c r="J13" s="19" t="s">
        <v>15</v>
      </c>
      <c r="K13" s="19">
        <v>2</v>
      </c>
      <c r="L13" s="30"/>
      <c r="M13" s="30"/>
      <c r="T13">
        <v>30</v>
      </c>
      <c r="U13">
        <v>2</v>
      </c>
      <c r="V13">
        <v>12</v>
      </c>
      <c r="W13">
        <v>2</v>
      </c>
      <c r="X13"/>
      <c r="Y13"/>
    </row>
    <row r="14" spans="2:25" s="19" customFormat="1" ht="12.75">
      <c r="B14" s="21">
        <v>500</v>
      </c>
      <c r="C14" s="22"/>
      <c r="F14" s="20">
        <v>38836.659050925926</v>
      </c>
      <c r="G14" s="20">
        <v>38836.66096064815</v>
      </c>
      <c r="H14" s="20">
        <v>38836.663877314815</v>
      </c>
      <c r="I14" s="19" t="s">
        <v>29</v>
      </c>
      <c r="J14" s="19" t="s">
        <v>16</v>
      </c>
      <c r="K14" s="19">
        <v>3</v>
      </c>
      <c r="L14" s="30"/>
      <c r="M14" s="30"/>
      <c r="T14">
        <v>31</v>
      </c>
      <c r="U14">
        <v>3</v>
      </c>
      <c r="V14">
        <v>18</v>
      </c>
      <c r="W14">
        <v>3</v>
      </c>
      <c r="X14">
        <v>17</v>
      </c>
      <c r="Y14">
        <v>3</v>
      </c>
    </row>
    <row r="15" spans="2:25" s="19" customFormat="1" ht="12.75">
      <c r="B15" s="21">
        <v>60</v>
      </c>
      <c r="C15" s="22"/>
      <c r="F15" s="20">
        <v>38836.663877314815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20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90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100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40</v>
      </c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40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40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0">
        <v>70</v>
      </c>
      <c r="C26" s="41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/>
      <c r="C28" s="24">
        <v>90</v>
      </c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>
        <v>70</v>
      </c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3">
        <v>60</v>
      </c>
      <c r="C30" s="24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0"/>
      <c r="C31" s="41">
        <v>100</v>
      </c>
      <c r="F31" s="20"/>
      <c r="L31" s="30"/>
      <c r="M31" s="30"/>
      <c r="T31"/>
      <c r="U31"/>
      <c r="V31"/>
      <c r="W31"/>
      <c r="X31"/>
      <c r="Y31"/>
    </row>
    <row r="32" spans="2:25" s="19" customFormat="1" ht="17.25" thickBot="1" thickTop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38836.668958333335</v>
      </c>
      <c r="G2" s="20">
        <v>38836.6721412037</v>
      </c>
      <c r="H2" s="20">
        <v>38836.67459490741</v>
      </c>
      <c r="I2" s="19" t="s">
        <v>77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1120</v>
      </c>
      <c r="C3" s="38">
        <f>SUM(C4:C30)</f>
        <v>1450</v>
      </c>
      <c r="F3" s="20">
        <v>38836.67459490741</v>
      </c>
      <c r="G3" s="20">
        <v>38836.67774305555</v>
      </c>
      <c r="H3" s="20">
        <v>38836.678923611114</v>
      </c>
      <c r="I3" s="19" t="s">
        <v>83</v>
      </c>
      <c r="J3" s="19" t="s">
        <v>16</v>
      </c>
      <c r="K3" s="19">
        <v>0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38836.678923611114</v>
      </c>
      <c r="G4" s="20">
        <v>38836.68829861111</v>
      </c>
      <c r="H4" s="20">
        <v>38836.68833333333</v>
      </c>
      <c r="I4" s="19" t="s">
        <v>95</v>
      </c>
      <c r="J4" s="19" t="s">
        <v>15</v>
      </c>
      <c r="K4" s="19">
        <v>-1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38836.68833333333</v>
      </c>
      <c r="G5" s="20">
        <v>38836.6908912037</v>
      </c>
      <c r="H5" s="20">
        <v>38836.694340277776</v>
      </c>
      <c r="I5" s="19" t="s">
        <v>77</v>
      </c>
      <c r="J5" s="19" t="s">
        <v>17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38836.694340277776</v>
      </c>
      <c r="G6" s="20">
        <v>38836.69775462963</v>
      </c>
      <c r="H6" s="20">
        <v>38836.70130787037</v>
      </c>
      <c r="I6" s="19" t="s">
        <v>79</v>
      </c>
      <c r="J6" s="19" t="s">
        <v>16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38836.70130787037</v>
      </c>
      <c r="G7" s="20">
        <v>38836.703888888886</v>
      </c>
      <c r="H7" s="20">
        <v>38836.71160879629</v>
      </c>
      <c r="I7" s="19" t="s">
        <v>77</v>
      </c>
      <c r="J7" s="19" t="s">
        <v>17</v>
      </c>
      <c r="K7" s="19">
        <v>0</v>
      </c>
      <c r="L7" s="30"/>
      <c r="M7" s="30"/>
      <c r="T7">
        <v>22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38836.71160879629</v>
      </c>
      <c r="G8" s="20">
        <v>38836.71600694444</v>
      </c>
      <c r="H8" s="20">
        <v>38836.71633101852</v>
      </c>
      <c r="I8" s="19" t="s">
        <v>78</v>
      </c>
      <c r="J8" s="19" t="s">
        <v>18</v>
      </c>
      <c r="K8" s="19">
        <v>2</v>
      </c>
      <c r="L8" s="30"/>
      <c r="M8" s="30"/>
      <c r="T8">
        <v>23</v>
      </c>
      <c r="U8">
        <v>3</v>
      </c>
      <c r="V8">
        <v>17</v>
      </c>
      <c r="W8">
        <v>3</v>
      </c>
      <c r="X8"/>
      <c r="Y8"/>
    </row>
    <row r="9" spans="2:25" s="19" customFormat="1" ht="12.75">
      <c r="B9" s="21"/>
      <c r="C9" s="22"/>
      <c r="F9" s="20">
        <v>38836.71633101852</v>
      </c>
      <c r="G9" s="20">
        <v>38836.721041666664</v>
      </c>
      <c r="H9" s="20">
        <v>38836.721087962964</v>
      </c>
      <c r="I9" s="19" t="s">
        <v>31</v>
      </c>
      <c r="J9" s="19" t="s">
        <v>18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38836.721087962964</v>
      </c>
      <c r="G10" s="20">
        <v>38836.723587962966</v>
      </c>
      <c r="H10" s="20">
        <v>38836.728900462964</v>
      </c>
      <c r="I10" s="19" t="s">
        <v>32</v>
      </c>
      <c r="J10" s="19" t="s">
        <v>17</v>
      </c>
      <c r="K10" s="19">
        <v>0</v>
      </c>
      <c r="L10" s="30"/>
      <c r="M10" s="30"/>
      <c r="T10">
        <v>25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38836.728900462964</v>
      </c>
      <c r="G11" s="20">
        <v>38836.731527777774</v>
      </c>
      <c r="H11" s="20">
        <v>38836.73452546296</v>
      </c>
      <c r="I11" s="19" t="s">
        <v>30</v>
      </c>
      <c r="J11" s="19" t="s">
        <v>18</v>
      </c>
      <c r="K11" s="19">
        <v>1</v>
      </c>
      <c r="L11" s="30"/>
      <c r="M11" s="30"/>
      <c r="T11">
        <v>26</v>
      </c>
      <c r="U11">
        <v>3</v>
      </c>
      <c r="V11">
        <v>15</v>
      </c>
      <c r="W11">
        <v>3</v>
      </c>
      <c r="X11"/>
      <c r="Y11"/>
    </row>
    <row r="12" spans="2:25" s="19" customFormat="1" ht="12.75">
      <c r="B12" s="21"/>
      <c r="C12" s="22"/>
      <c r="F12" s="20">
        <v>38836.73452546296</v>
      </c>
      <c r="G12" s="20">
        <v>38836.737905092596</v>
      </c>
      <c r="H12" s="20">
        <v>38836.74217592592</v>
      </c>
      <c r="I12" s="19" t="s">
        <v>79</v>
      </c>
      <c r="J12" s="19" t="s">
        <v>15</v>
      </c>
      <c r="K12" s="19">
        <v>-1</v>
      </c>
      <c r="L12" s="30"/>
      <c r="M12" s="30"/>
      <c r="T12">
        <v>14</v>
      </c>
      <c r="U12">
        <v>3</v>
      </c>
      <c r="V12"/>
      <c r="W12"/>
      <c r="X12"/>
      <c r="Y12"/>
    </row>
    <row r="13" spans="2:25" s="19" customFormat="1" ht="12.75">
      <c r="B13" s="21"/>
      <c r="C13" s="22"/>
      <c r="F13" s="20">
        <v>38836.74217592592</v>
      </c>
      <c r="G13" s="20">
        <v>38836.746458333335</v>
      </c>
      <c r="H13" s="20">
        <v>38836.75078703704</v>
      </c>
      <c r="I13" s="19" t="s">
        <v>30</v>
      </c>
      <c r="J13" s="19" t="s">
        <v>16</v>
      </c>
      <c r="K13" s="19">
        <v>1</v>
      </c>
      <c r="L13" s="30"/>
      <c r="M13" s="30"/>
      <c r="T13">
        <v>27</v>
      </c>
      <c r="U13">
        <v>2</v>
      </c>
      <c r="V13">
        <v>18</v>
      </c>
      <c r="W13">
        <v>2</v>
      </c>
      <c r="X13"/>
      <c r="Y13"/>
    </row>
    <row r="14" spans="2:25" s="19" customFormat="1" ht="12.75">
      <c r="B14" s="21"/>
      <c r="C14" s="22">
        <v>50</v>
      </c>
      <c r="F14" s="20">
        <v>38836.75078703704</v>
      </c>
      <c r="G14" s="20">
        <v>38836.75335648148</v>
      </c>
      <c r="H14" s="20">
        <v>38836.75576388889</v>
      </c>
      <c r="I14" s="19" t="s">
        <v>29</v>
      </c>
      <c r="J14" s="19" t="s">
        <v>15</v>
      </c>
      <c r="K14" s="19">
        <v>1</v>
      </c>
      <c r="L14" s="30"/>
      <c r="M14" s="30"/>
      <c r="T14">
        <v>28</v>
      </c>
      <c r="U14">
        <v>2</v>
      </c>
      <c r="V14">
        <v>17</v>
      </c>
      <c r="W14">
        <v>2</v>
      </c>
      <c r="X14">
        <v>16</v>
      </c>
      <c r="Y14">
        <v>2</v>
      </c>
    </row>
    <row r="15" spans="2:25" s="19" customFormat="1" ht="12.75">
      <c r="B15" s="21"/>
      <c r="C15" s="22">
        <v>30</v>
      </c>
      <c r="F15" s="20">
        <v>38836.75576388889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>
        <v>40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55">
        <v>30</v>
      </c>
      <c r="C18" s="2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200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240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56">
        <v>120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100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workbookViewId="0" topLeftCell="A1">
      <selection activeCell="I31" sqref="I3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38836.75609953704</v>
      </c>
      <c r="G2" s="20">
        <v>38836.758622685185</v>
      </c>
      <c r="H2" s="20">
        <v>38836.76130787037</v>
      </c>
      <c r="I2" s="19" t="s">
        <v>77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930</v>
      </c>
      <c r="C3" s="38">
        <f>SUM(C4:C30)</f>
        <v>1340</v>
      </c>
      <c r="F3" s="20">
        <v>38836.76130787037</v>
      </c>
      <c r="G3" s="20">
        <v>38836.763506944444</v>
      </c>
      <c r="H3" s="20">
        <v>38836.765868055554</v>
      </c>
      <c r="I3" s="19" t="s">
        <v>77</v>
      </c>
      <c r="J3" s="19" t="s">
        <v>18</v>
      </c>
      <c r="K3" s="19">
        <v>1</v>
      </c>
      <c r="L3" s="30"/>
      <c r="M3" s="30"/>
      <c r="T3">
        <v>22</v>
      </c>
      <c r="U3">
        <v>2</v>
      </c>
      <c r="V3">
        <v>19</v>
      </c>
      <c r="W3">
        <v>2</v>
      </c>
      <c r="X3"/>
      <c r="Y3"/>
    </row>
    <row r="4" spans="2:25" s="19" customFormat="1" ht="12.75">
      <c r="B4" s="21"/>
      <c r="C4" s="22"/>
      <c r="F4" s="20">
        <v>38836.765868055554</v>
      </c>
      <c r="G4" s="20">
        <v>38836.77061342593</v>
      </c>
      <c r="H4" s="20">
        <v>38836.77328703704</v>
      </c>
      <c r="I4" s="19" t="s">
        <v>29</v>
      </c>
      <c r="J4" s="19" t="s">
        <v>16</v>
      </c>
      <c r="K4" s="19">
        <v>1</v>
      </c>
      <c r="L4" s="30"/>
      <c r="M4" s="30"/>
      <c r="T4">
        <v>23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38836.77328703704</v>
      </c>
      <c r="G5" s="20">
        <v>38836.778032407405</v>
      </c>
      <c r="H5" s="20">
        <v>38836.77809027778</v>
      </c>
      <c r="I5" s="19" t="s">
        <v>30</v>
      </c>
      <c r="J5" s="19" t="s">
        <v>15</v>
      </c>
      <c r="K5" s="19">
        <v>2</v>
      </c>
      <c r="L5" s="30"/>
      <c r="M5" s="30"/>
      <c r="T5">
        <v>24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9" customFormat="1" ht="12.75">
      <c r="B6" s="21"/>
      <c r="C6" s="22"/>
      <c r="F6" s="20">
        <v>38836.77809027778</v>
      </c>
      <c r="G6" s="20">
        <v>38836.78465277778</v>
      </c>
      <c r="H6" s="20">
        <v>38836.7846875</v>
      </c>
      <c r="I6" s="19" t="s">
        <v>77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38836.7846875</v>
      </c>
      <c r="G7" s="20">
        <v>38836.79462962963</v>
      </c>
      <c r="H7" s="20">
        <v>38836.79467592593</v>
      </c>
      <c r="I7" s="19" t="s">
        <v>32</v>
      </c>
      <c r="J7" s="19" t="s">
        <v>17</v>
      </c>
      <c r="K7" s="19">
        <v>2</v>
      </c>
      <c r="L7" s="30"/>
      <c r="M7" s="30"/>
      <c r="T7">
        <v>25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21"/>
      <c r="C8" s="22"/>
      <c r="F8" s="20">
        <v>38836.79467592593</v>
      </c>
      <c r="G8" s="20">
        <v>38836.798425925925</v>
      </c>
      <c r="H8" s="20">
        <v>38836.80278935185</v>
      </c>
      <c r="I8" s="19" t="s">
        <v>96</v>
      </c>
      <c r="J8" s="19" t="s">
        <v>15</v>
      </c>
      <c r="K8" s="19">
        <v>-2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38836.80278935185</v>
      </c>
      <c r="G9" s="20">
        <v>38836.807662037034</v>
      </c>
      <c r="H9" s="20">
        <v>38836.80814814815</v>
      </c>
      <c r="I9" s="19" t="s">
        <v>81</v>
      </c>
      <c r="J9" s="19" t="s">
        <v>16</v>
      </c>
      <c r="K9" s="19">
        <v>0</v>
      </c>
      <c r="L9" s="30"/>
      <c r="M9" s="30"/>
      <c r="T9">
        <v>26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38836.80814814815</v>
      </c>
      <c r="G10" s="20">
        <v>38836.81246527778</v>
      </c>
      <c r="H10" s="20">
        <v>38836.8125</v>
      </c>
      <c r="I10" s="19" t="s">
        <v>31</v>
      </c>
      <c r="J10" s="19" t="s">
        <v>15</v>
      </c>
      <c r="K10" s="19">
        <v>1</v>
      </c>
      <c r="L10" s="30"/>
      <c r="M10" s="30"/>
      <c r="T10">
        <v>27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21"/>
      <c r="C11" s="22"/>
      <c r="F11" s="20">
        <v>38836.8125</v>
      </c>
      <c r="G11" s="20">
        <v>38836.8734375</v>
      </c>
      <c r="H11" s="20">
        <v>38836.87601851852</v>
      </c>
      <c r="I11" s="19" t="s">
        <v>80</v>
      </c>
      <c r="J11" s="19" t="s">
        <v>16</v>
      </c>
      <c r="K11" s="19">
        <v>0</v>
      </c>
      <c r="L11" s="30">
        <v>100</v>
      </c>
      <c r="M11" s="30"/>
      <c r="T11">
        <v>27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9" customFormat="1" ht="12.75">
      <c r="B12" s="21"/>
      <c r="C12" s="22"/>
      <c r="F12" s="20">
        <v>38836.87601851852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700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500</v>
      </c>
      <c r="C17" s="2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60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40</v>
      </c>
      <c r="C27" s="41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workbookViewId="0" topLeftCell="A1">
      <selection activeCell="L14" sqref="L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38836.876296296294</v>
      </c>
      <c r="G2" s="20">
        <v>38836.88195601852</v>
      </c>
      <c r="H2" s="20">
        <v>38836.882002314815</v>
      </c>
      <c r="I2" s="19" t="s">
        <v>32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1770</v>
      </c>
      <c r="C3" s="38">
        <f>SUM(C4:C30)</f>
        <v>1190</v>
      </c>
      <c r="F3" s="20">
        <v>38836.882002314815</v>
      </c>
      <c r="G3" s="20">
        <v>38836.88769675926</v>
      </c>
      <c r="H3" s="20">
        <v>38836.88841435185</v>
      </c>
      <c r="I3" s="19" t="s">
        <v>86</v>
      </c>
      <c r="J3" s="19" t="s">
        <v>16</v>
      </c>
      <c r="K3" s="19">
        <v>-2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38836.88841435185</v>
      </c>
      <c r="G4" s="20">
        <v>38836.89119212963</v>
      </c>
      <c r="H4" s="20">
        <v>38836.895324074074</v>
      </c>
      <c r="I4" s="19" t="s">
        <v>29</v>
      </c>
      <c r="J4" s="19" t="s">
        <v>18</v>
      </c>
      <c r="K4" s="19">
        <v>2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45"/>
      <c r="C5" s="2"/>
      <c r="F5" s="20">
        <v>38836.895324074074</v>
      </c>
      <c r="G5" s="20">
        <v>38836.8990162037</v>
      </c>
      <c r="H5" s="20">
        <v>38836.90261574074</v>
      </c>
      <c r="I5" s="19" t="s">
        <v>97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45"/>
      <c r="C6" s="2"/>
      <c r="F6" s="20">
        <v>38836.90261574074</v>
      </c>
      <c r="G6" s="20">
        <v>38836.90837962963</v>
      </c>
      <c r="H6" s="20">
        <v>38836.90841435185</v>
      </c>
      <c r="I6" s="19" t="s">
        <v>81</v>
      </c>
      <c r="J6" s="19" t="s">
        <v>15</v>
      </c>
      <c r="K6" s="19">
        <v>0</v>
      </c>
      <c r="L6" s="30"/>
      <c r="M6" s="30"/>
      <c r="T6">
        <v>24</v>
      </c>
      <c r="U6">
        <v>2</v>
      </c>
      <c r="V6"/>
      <c r="W6"/>
      <c r="X6"/>
      <c r="Y6"/>
    </row>
    <row r="7" spans="2:25" s="19" customFormat="1" ht="12.75">
      <c r="B7" s="45"/>
      <c r="C7" s="2"/>
      <c r="F7" s="20">
        <v>38836.90841435185</v>
      </c>
      <c r="G7" s="20">
        <v>38836.91027777778</v>
      </c>
      <c r="H7" s="20">
        <v>38836.914560185185</v>
      </c>
      <c r="I7" s="19" t="s">
        <v>33</v>
      </c>
      <c r="J7" s="19" t="s">
        <v>17</v>
      </c>
      <c r="K7" s="19">
        <v>3</v>
      </c>
      <c r="L7" s="30"/>
      <c r="M7" s="30"/>
      <c r="T7">
        <v>25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9" customFormat="1" ht="12.75">
      <c r="B8" s="45"/>
      <c r="C8" s="2"/>
      <c r="F8" s="20">
        <v>38836.914560185185</v>
      </c>
      <c r="G8" s="20">
        <v>38836.92209490741</v>
      </c>
      <c r="H8" s="20">
        <v>38836.922789351855</v>
      </c>
      <c r="I8" s="19" t="s">
        <v>31</v>
      </c>
      <c r="J8" s="19" t="s">
        <v>18</v>
      </c>
      <c r="K8" s="19">
        <v>0</v>
      </c>
      <c r="L8" s="30"/>
      <c r="M8" s="30"/>
      <c r="T8">
        <v>26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38836.922789351855</v>
      </c>
      <c r="G9" s="20">
        <v>38836.924895833334</v>
      </c>
      <c r="H9" s="20">
        <v>38836.92663194444</v>
      </c>
      <c r="I9" s="19" t="s">
        <v>28</v>
      </c>
      <c r="J9" s="19" t="s">
        <v>17</v>
      </c>
      <c r="K9" s="19">
        <v>1</v>
      </c>
      <c r="L9" s="30"/>
      <c r="M9" s="30"/>
      <c r="T9">
        <v>26</v>
      </c>
      <c r="U9">
        <v>2</v>
      </c>
      <c r="V9">
        <v>16</v>
      </c>
      <c r="W9">
        <v>2</v>
      </c>
      <c r="X9"/>
      <c r="Y9"/>
    </row>
    <row r="10" spans="2:25" s="19" customFormat="1" ht="12.75">
      <c r="B10" s="45"/>
      <c r="C10" s="2"/>
      <c r="F10" s="20">
        <v>38836.92663194444</v>
      </c>
      <c r="G10" s="20">
        <v>38836.93105324074</v>
      </c>
      <c r="H10" s="20">
        <v>38836.93513888889</v>
      </c>
      <c r="I10" s="19" t="s">
        <v>33</v>
      </c>
      <c r="J10" s="19" t="s">
        <v>16</v>
      </c>
      <c r="K10" s="19">
        <v>0</v>
      </c>
      <c r="L10" s="30"/>
      <c r="M10" s="30"/>
      <c r="T10">
        <v>27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38836.93513888889</v>
      </c>
      <c r="G11" s="20">
        <v>38836.93702546296</v>
      </c>
      <c r="H11" s="20">
        <v>38836.939618055556</v>
      </c>
      <c r="I11" s="19" t="s">
        <v>85</v>
      </c>
      <c r="J11" s="19" t="s">
        <v>16</v>
      </c>
      <c r="K11" s="19">
        <v>1</v>
      </c>
      <c r="L11" s="30"/>
      <c r="M11" s="30"/>
      <c r="T11">
        <v>28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45"/>
      <c r="C12" s="2"/>
      <c r="F12" s="20">
        <v>38836.939618055556</v>
      </c>
      <c r="G12" s="20">
        <v>38836.945023148146</v>
      </c>
      <c r="H12" s="20">
        <v>38836.94505787037</v>
      </c>
      <c r="I12" s="19" t="s">
        <v>35</v>
      </c>
      <c r="J12" s="19" t="s">
        <v>16</v>
      </c>
      <c r="K12" s="19">
        <v>1</v>
      </c>
      <c r="L12" s="30"/>
      <c r="M12" s="30"/>
      <c r="T12">
        <v>29</v>
      </c>
      <c r="U12">
        <v>3</v>
      </c>
      <c r="V12">
        <v>18</v>
      </c>
      <c r="W12">
        <v>3</v>
      </c>
      <c r="X12"/>
      <c r="Y12"/>
    </row>
    <row r="13" spans="2:25" s="19" customFormat="1" ht="12.75">
      <c r="B13" s="45"/>
      <c r="C13" s="2"/>
      <c r="F13" s="20">
        <v>38836.94505787037</v>
      </c>
      <c r="G13" s="20">
        <v>38836.94693287037</v>
      </c>
      <c r="H13" s="20">
        <v>38836.94980324074</v>
      </c>
      <c r="I13" s="19" t="s">
        <v>78</v>
      </c>
      <c r="J13" s="19" t="s">
        <v>16</v>
      </c>
      <c r="K13" s="19">
        <v>0</v>
      </c>
      <c r="L13" s="30">
        <v>100</v>
      </c>
      <c r="M13" s="30"/>
      <c r="T13">
        <v>30</v>
      </c>
      <c r="U13">
        <v>3</v>
      </c>
      <c r="V13">
        <v>17</v>
      </c>
      <c r="W13">
        <v>3</v>
      </c>
      <c r="X13">
        <v>16</v>
      </c>
      <c r="Y13">
        <v>3</v>
      </c>
    </row>
    <row r="14" spans="2:25" s="19" customFormat="1" ht="12.75">
      <c r="B14" s="45"/>
      <c r="C14" s="2"/>
      <c r="F14" s="20">
        <v>38836.94980324074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30</v>
      </c>
      <c r="C16" s="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500</v>
      </c>
      <c r="C17" s="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90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500</v>
      </c>
      <c r="C19" s="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>
        <v>120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40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70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6">
        <v>120</v>
      </c>
      <c r="C26" s="44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6"/>
      <c r="C28" s="44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>
        <v>90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Bot="1">
      <c r="B30" s="47"/>
      <c r="C30" s="48">
        <v>60</v>
      </c>
      <c r="F30" s="20"/>
      <c r="L30" s="30"/>
      <c r="M30" s="30"/>
      <c r="T30"/>
      <c r="U30"/>
      <c r="V30"/>
      <c r="W30"/>
      <c r="X30"/>
      <c r="Y30"/>
    </row>
    <row r="31" spans="2:25" s="19" customFormat="1" ht="14.25" thickBot="1" thickTop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38836.95040509259</v>
      </c>
      <c r="G2" s="20">
        <v>38836.953576388885</v>
      </c>
      <c r="H2" s="20">
        <v>38836.95789351852</v>
      </c>
      <c r="I2" s="19" t="s">
        <v>29</v>
      </c>
      <c r="J2" s="19" t="s">
        <v>16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3110</v>
      </c>
      <c r="C3" s="38">
        <f>SUM(C4:C30)</f>
        <v>750</v>
      </c>
      <c r="F3" s="20">
        <v>38836.95789351852</v>
      </c>
      <c r="G3" s="20">
        <v>38836.96349537037</v>
      </c>
      <c r="H3" s="20">
        <v>38836.963530092595</v>
      </c>
      <c r="I3" s="19" t="s">
        <v>77</v>
      </c>
      <c r="J3" s="19" t="s">
        <v>18</v>
      </c>
      <c r="K3" s="19">
        <v>0</v>
      </c>
      <c r="L3" s="30"/>
      <c r="M3" s="30"/>
      <c r="T3">
        <v>21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38836.963530092595</v>
      </c>
      <c r="G4" s="20">
        <v>38836.96601851852</v>
      </c>
      <c r="H4" s="20">
        <v>38836.96878472222</v>
      </c>
      <c r="I4" s="19" t="s">
        <v>84</v>
      </c>
      <c r="J4" s="19" t="s">
        <v>16</v>
      </c>
      <c r="K4" s="19">
        <v>3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38836.96878472222</v>
      </c>
      <c r="G5" s="20">
        <v>38836.979525462964</v>
      </c>
      <c r="H5" s="20">
        <v>38836.97957175926</v>
      </c>
      <c r="I5" s="19" t="s">
        <v>85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38836.97957175926</v>
      </c>
      <c r="G6" s="20">
        <v>38836.98185185185</v>
      </c>
      <c r="H6" s="20">
        <v>38836.98600694445</v>
      </c>
      <c r="I6" s="19" t="s">
        <v>30</v>
      </c>
      <c r="J6" s="19" t="s">
        <v>16</v>
      </c>
      <c r="K6" s="19">
        <v>0</v>
      </c>
      <c r="L6" s="30"/>
      <c r="M6" s="30"/>
      <c r="T6">
        <v>23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38836.98600694445</v>
      </c>
      <c r="G7" s="20">
        <v>38836.990335648145</v>
      </c>
      <c r="H7" s="20">
        <v>38836.99186342592</v>
      </c>
      <c r="I7" s="19" t="s">
        <v>98</v>
      </c>
      <c r="J7" s="19" t="s">
        <v>15</v>
      </c>
      <c r="K7" s="19">
        <v>0</v>
      </c>
      <c r="L7" s="30"/>
      <c r="M7" s="30"/>
      <c r="T7">
        <v>24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9" customFormat="1" ht="12.75">
      <c r="B8" s="21"/>
      <c r="C8" s="22"/>
      <c r="F8" s="20">
        <v>38836.99186342592</v>
      </c>
      <c r="G8" s="20">
        <v>38836.993946759256</v>
      </c>
      <c r="H8" s="20">
        <v>38836.99880787037</v>
      </c>
      <c r="I8" s="19" t="s">
        <v>29</v>
      </c>
      <c r="J8" s="19" t="s">
        <v>15</v>
      </c>
      <c r="K8" s="19">
        <v>0</v>
      </c>
      <c r="L8" s="30"/>
      <c r="M8" s="30"/>
      <c r="T8">
        <v>25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38836.99880787037</v>
      </c>
      <c r="G9" s="20">
        <v>38837.00177083333</v>
      </c>
      <c r="H9" s="20">
        <v>38837.003854166665</v>
      </c>
      <c r="I9" s="19" t="s">
        <v>30</v>
      </c>
      <c r="J9" s="19" t="s">
        <v>18</v>
      </c>
      <c r="K9" s="19">
        <v>2</v>
      </c>
      <c r="L9" s="30"/>
      <c r="M9" s="30"/>
      <c r="T9">
        <v>26</v>
      </c>
      <c r="U9">
        <v>3</v>
      </c>
      <c r="V9">
        <v>19</v>
      </c>
      <c r="W9">
        <v>3</v>
      </c>
      <c r="X9"/>
      <c r="Y9"/>
    </row>
    <row r="10" spans="2:25" s="19" customFormat="1" ht="12.75">
      <c r="B10" s="21"/>
      <c r="C10" s="22"/>
      <c r="F10" s="20">
        <v>38837.003854166665</v>
      </c>
      <c r="G10" s="20">
        <v>38837.00638888889</v>
      </c>
      <c r="H10" s="20">
        <v>38837.00969907407</v>
      </c>
      <c r="I10" s="19" t="s">
        <v>35</v>
      </c>
      <c r="J10" s="19" t="s">
        <v>15</v>
      </c>
      <c r="K10" s="19">
        <v>-3</v>
      </c>
      <c r="L10" s="30"/>
      <c r="M10" s="30"/>
      <c r="T10">
        <v>18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38837.00969907407</v>
      </c>
      <c r="G11" s="20">
        <v>38837.01186342593</v>
      </c>
      <c r="H11" s="20">
        <v>38837.017604166664</v>
      </c>
      <c r="I11" s="19" t="s">
        <v>84</v>
      </c>
      <c r="J11" s="19" t="s">
        <v>17</v>
      </c>
      <c r="K11" s="19">
        <v>1</v>
      </c>
      <c r="L11" s="30"/>
      <c r="M11" s="30"/>
      <c r="T11">
        <v>27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21"/>
      <c r="C12" s="22"/>
      <c r="F12" s="20">
        <v>38837.017604166664</v>
      </c>
      <c r="G12" s="20">
        <v>38837.0190162037</v>
      </c>
      <c r="H12" s="20">
        <v>38837.02166666667</v>
      </c>
      <c r="I12" s="19" t="s">
        <v>31</v>
      </c>
      <c r="J12" s="19" t="s">
        <v>17</v>
      </c>
      <c r="K12" s="19">
        <v>0</v>
      </c>
      <c r="L12" s="30"/>
      <c r="M12" s="30"/>
      <c r="T12">
        <v>28</v>
      </c>
      <c r="U12">
        <v>3</v>
      </c>
      <c r="V12"/>
      <c r="W12"/>
      <c r="X12"/>
      <c r="Y12"/>
    </row>
    <row r="13" spans="2:25" s="19" customFormat="1" ht="12.75">
      <c r="B13" s="21"/>
      <c r="C13" s="22"/>
      <c r="F13" s="20">
        <v>38837.02166666667</v>
      </c>
      <c r="G13" s="20">
        <v>38837.02355324074</v>
      </c>
      <c r="H13" s="20">
        <v>38837.026400462964</v>
      </c>
      <c r="I13" s="19" t="s">
        <v>77</v>
      </c>
      <c r="J13" s="19" t="s">
        <v>16</v>
      </c>
      <c r="K13" s="19">
        <v>1</v>
      </c>
      <c r="L13" s="30"/>
      <c r="M13" s="30"/>
      <c r="T13">
        <v>27</v>
      </c>
      <c r="U13">
        <v>2</v>
      </c>
      <c r="V13">
        <v>17</v>
      </c>
      <c r="W13">
        <v>2</v>
      </c>
      <c r="X13"/>
      <c r="Y13"/>
    </row>
    <row r="14" spans="2:25" s="19" customFormat="1" ht="12.75">
      <c r="B14" s="21"/>
      <c r="C14" s="22"/>
      <c r="F14" s="20">
        <v>38837.026400462964</v>
      </c>
      <c r="G14" s="20">
        <v>38837.02769675926</v>
      </c>
      <c r="H14" s="20">
        <v>38837.02988425926</v>
      </c>
      <c r="I14" s="19" t="s">
        <v>31</v>
      </c>
      <c r="J14" s="19" t="s">
        <v>16</v>
      </c>
      <c r="K14" s="19">
        <v>0</v>
      </c>
      <c r="L14" s="30"/>
      <c r="M14" s="30"/>
      <c r="T14">
        <v>28</v>
      </c>
      <c r="U14">
        <v>2</v>
      </c>
      <c r="V14">
        <v>16</v>
      </c>
      <c r="W14">
        <v>2</v>
      </c>
      <c r="X14"/>
      <c r="Y14"/>
    </row>
    <row r="15" spans="2:25" s="19" customFormat="1" ht="12.75">
      <c r="B15" s="21"/>
      <c r="C15" s="22"/>
      <c r="F15" s="20">
        <v>38837.02988425926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300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30</v>
      </c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120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140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60</v>
      </c>
      <c r="C27" s="22">
        <v>30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9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1.5472685185185187</v>
      </c>
    </row>
    <row r="2" spans="1:2" ht="11.25">
      <c r="A2" s="14" t="s">
        <v>20</v>
      </c>
      <c r="B2" s="13">
        <v>0.9862384259259259</v>
      </c>
    </row>
    <row r="3" spans="1:2" ht="11.25">
      <c r="A3" s="14" t="s">
        <v>21</v>
      </c>
      <c r="B3" s="13">
        <v>0.5610300925925926</v>
      </c>
    </row>
    <row r="5" spans="1:2" ht="11.25">
      <c r="A5" s="14" t="s">
        <v>22</v>
      </c>
      <c r="B5" s="14">
        <v>39</v>
      </c>
    </row>
    <row r="6" spans="1:2" ht="11.25">
      <c r="A6" s="14" t="s">
        <v>23</v>
      </c>
      <c r="B6" s="13">
        <v>0.03967592592592593</v>
      </c>
    </row>
    <row r="8" spans="1:6" ht="11.25">
      <c r="A8" s="14" t="s">
        <v>36</v>
      </c>
      <c r="B8" s="14">
        <v>227</v>
      </c>
      <c r="F8" s="15"/>
    </row>
    <row r="9" spans="1:2" ht="11.25">
      <c r="A9" s="14" t="s">
        <v>37</v>
      </c>
      <c r="B9" s="13">
        <v>0.006817129629629629</v>
      </c>
    </row>
    <row r="11" ht="11.25">
      <c r="A11" s="14" t="s">
        <v>38</v>
      </c>
    </row>
    <row r="12" spans="1:2" ht="11.25">
      <c r="A12" s="14" t="s">
        <v>39</v>
      </c>
      <c r="B12" s="13">
        <v>0.004340277777777778</v>
      </c>
    </row>
    <row r="13" spans="1:3" ht="11.25">
      <c r="A13" s="14" t="s">
        <v>40</v>
      </c>
      <c r="B13" s="14" t="s">
        <v>41</v>
      </c>
      <c r="C13" s="14" t="s">
        <v>39</v>
      </c>
    </row>
    <row r="14" spans="1:3" ht="11.25">
      <c r="A14" s="14" t="s">
        <v>11</v>
      </c>
      <c r="B14" s="14">
        <v>39</v>
      </c>
      <c r="C14" s="13">
        <v>0.002905092592592593</v>
      </c>
    </row>
    <row r="15" spans="1:3" ht="11.25">
      <c r="A15" s="14" t="s">
        <v>7</v>
      </c>
      <c r="B15" s="14">
        <v>37</v>
      </c>
      <c r="C15" s="13">
        <v>0.0030324074074074073</v>
      </c>
    </row>
    <row r="16" spans="1:3" ht="11.25">
      <c r="A16" s="14" t="s">
        <v>13</v>
      </c>
      <c r="B16" s="14">
        <v>49</v>
      </c>
      <c r="C16" s="13">
        <v>0.003159722222222222</v>
      </c>
    </row>
    <row r="17" spans="1:3" ht="11.25">
      <c r="A17" s="14" t="s">
        <v>12</v>
      </c>
      <c r="B17" s="14">
        <v>34</v>
      </c>
      <c r="C17" s="13">
        <v>0.0033333333333333335</v>
      </c>
    </row>
    <row r="18" spans="1:3" ht="11.25">
      <c r="A18" s="14" t="s">
        <v>14</v>
      </c>
      <c r="B18" s="14">
        <v>36</v>
      </c>
      <c r="C18" s="13">
        <v>0.005590277777777778</v>
      </c>
    </row>
    <row r="19" spans="1:3" ht="11.25">
      <c r="A19" s="14" t="s">
        <v>6</v>
      </c>
      <c r="B19" s="14">
        <v>32</v>
      </c>
      <c r="C19" s="13">
        <v>0.00912037037037037</v>
      </c>
    </row>
    <row r="21" ht="11.25">
      <c r="A21" s="14" t="s">
        <v>42</v>
      </c>
    </row>
    <row r="22" spans="1:2" ht="11.25">
      <c r="A22" s="14" t="s">
        <v>43</v>
      </c>
      <c r="B22" s="13">
        <v>0.0024768518518518516</v>
      </c>
    </row>
    <row r="23" spans="1:3" ht="11.25">
      <c r="A23" s="14" t="s">
        <v>44</v>
      </c>
      <c r="B23" s="14" t="s">
        <v>41</v>
      </c>
      <c r="C23" s="14" t="s">
        <v>43</v>
      </c>
    </row>
    <row r="24" spans="1:3" ht="11.25">
      <c r="A24" s="14" t="s">
        <v>18</v>
      </c>
      <c r="B24" s="14">
        <v>53</v>
      </c>
      <c r="C24" s="13">
        <v>0.0021064814814814813</v>
      </c>
    </row>
    <row r="25" spans="1:3" ht="11.25">
      <c r="A25" s="14" t="s">
        <v>15</v>
      </c>
      <c r="B25" s="14">
        <v>60</v>
      </c>
      <c r="C25" s="13">
        <v>0.0024652777777777776</v>
      </c>
    </row>
    <row r="26" spans="1:3" ht="11.25">
      <c r="A26" s="14" t="s">
        <v>16</v>
      </c>
      <c r="B26" s="14">
        <v>61</v>
      </c>
      <c r="C26" s="13">
        <v>0.0025810185185185185</v>
      </c>
    </row>
    <row r="27" spans="1:3" ht="11.25">
      <c r="A27" s="14" t="s">
        <v>17</v>
      </c>
      <c r="B27" s="14">
        <v>53</v>
      </c>
      <c r="C27" s="13">
        <v>0.0027199074074074074</v>
      </c>
    </row>
    <row r="29" ht="11.25">
      <c r="A29" s="14" t="s">
        <v>45</v>
      </c>
    </row>
    <row r="30" spans="1:2" ht="11.25">
      <c r="A30" s="14" t="s">
        <v>46</v>
      </c>
      <c r="B30" s="13">
        <v>0.0024768518518518516</v>
      </c>
    </row>
    <row r="31" spans="1:3" ht="11.25">
      <c r="A31" s="14" t="s">
        <v>47</v>
      </c>
      <c r="B31" s="14" t="s">
        <v>48</v>
      </c>
      <c r="C31" s="14" t="s">
        <v>46</v>
      </c>
    </row>
    <row r="32" spans="1:3" ht="11.25">
      <c r="A32" s="14" t="s">
        <v>7</v>
      </c>
      <c r="B32" s="14">
        <v>32</v>
      </c>
      <c r="C32" s="13">
        <v>0.0021527777777777778</v>
      </c>
    </row>
    <row r="33" spans="1:3" ht="11.25">
      <c r="A33" s="14" t="s">
        <v>14</v>
      </c>
      <c r="B33" s="14">
        <v>49</v>
      </c>
      <c r="C33" s="13">
        <v>0.0022569444444444447</v>
      </c>
    </row>
    <row r="34" spans="1:3" ht="11.25">
      <c r="A34" s="14" t="s">
        <v>6</v>
      </c>
      <c r="B34" s="14">
        <v>37</v>
      </c>
      <c r="C34" s="13">
        <v>0.0022800925925925927</v>
      </c>
    </row>
    <row r="35" spans="1:3" ht="11.25">
      <c r="A35" s="14" t="s">
        <v>11</v>
      </c>
      <c r="B35" s="14">
        <v>34</v>
      </c>
      <c r="C35" s="13">
        <v>0.0025578703703703705</v>
      </c>
    </row>
    <row r="36" spans="1:3" ht="11.25">
      <c r="A36" s="14" t="s">
        <v>13</v>
      </c>
      <c r="B36" s="14">
        <v>36</v>
      </c>
      <c r="C36" s="13">
        <v>0.002615740740740741</v>
      </c>
    </row>
    <row r="37" spans="1:3" ht="11.25">
      <c r="A37" s="14" t="s">
        <v>12</v>
      </c>
      <c r="B37" s="14">
        <v>39</v>
      </c>
      <c r="C37" s="13">
        <v>0.002962962962962963</v>
      </c>
    </row>
    <row r="39" ht="11.25">
      <c r="A39" s="14" t="s">
        <v>49</v>
      </c>
    </row>
    <row r="40" spans="1:13" ht="11.25">
      <c r="A40" s="14" t="s">
        <v>44</v>
      </c>
      <c r="B40" s="14" t="s">
        <v>50</v>
      </c>
      <c r="C40" s="14" t="s">
        <v>51</v>
      </c>
      <c r="D40" s="14" t="s">
        <v>52</v>
      </c>
      <c r="E40" s="14" t="s">
        <v>53</v>
      </c>
      <c r="F40" s="14" t="s">
        <v>54</v>
      </c>
      <c r="G40" s="14" t="s">
        <v>52</v>
      </c>
      <c r="H40" s="14" t="s">
        <v>55</v>
      </c>
      <c r="I40" s="14" t="s">
        <v>56</v>
      </c>
      <c r="J40" s="14" t="s">
        <v>52</v>
      </c>
      <c r="K40" s="14" t="s">
        <v>57</v>
      </c>
      <c r="L40" s="14" t="s">
        <v>58</v>
      </c>
      <c r="M40" s="14" t="s">
        <v>52</v>
      </c>
    </row>
    <row r="41" spans="1:13" ht="11.25">
      <c r="A41" s="14" t="s">
        <v>16</v>
      </c>
      <c r="B41" s="14">
        <v>48</v>
      </c>
      <c r="C41" s="14">
        <v>10</v>
      </c>
      <c r="D41" s="43">
        <v>0.8275862068965517</v>
      </c>
      <c r="E41" s="14">
        <v>1</v>
      </c>
      <c r="F41" s="14">
        <v>2</v>
      </c>
      <c r="G41" s="43">
        <v>0.3333333333333333</v>
      </c>
      <c r="K41" s="14">
        <v>49</v>
      </c>
      <c r="L41" s="14">
        <v>12</v>
      </c>
      <c r="M41" s="43">
        <v>0.8032786885245902</v>
      </c>
    </row>
    <row r="42" spans="1:13" ht="11.25">
      <c r="A42" s="14" t="s">
        <v>18</v>
      </c>
      <c r="B42" s="14">
        <v>42</v>
      </c>
      <c r="C42" s="14">
        <v>10</v>
      </c>
      <c r="D42" s="43">
        <v>0.8076923076923077</v>
      </c>
      <c r="F42" s="14">
        <v>1</v>
      </c>
      <c r="G42" s="43">
        <v>0</v>
      </c>
      <c r="K42" s="14">
        <v>42</v>
      </c>
      <c r="L42" s="14">
        <v>11</v>
      </c>
      <c r="M42" s="43">
        <v>0.7924528301886793</v>
      </c>
    </row>
    <row r="43" spans="1:13" ht="11.25">
      <c r="A43" s="14" t="s">
        <v>17</v>
      </c>
      <c r="B43" s="14">
        <v>38</v>
      </c>
      <c r="C43" s="14">
        <v>11</v>
      </c>
      <c r="D43" s="43">
        <v>0.7755102040816326</v>
      </c>
      <c r="F43" s="14">
        <v>4</v>
      </c>
      <c r="G43" s="43">
        <v>0</v>
      </c>
      <c r="K43" s="14">
        <v>38</v>
      </c>
      <c r="L43" s="14">
        <v>15</v>
      </c>
      <c r="M43" s="43">
        <v>0.7169811320754716</v>
      </c>
    </row>
    <row r="44" spans="1:13" ht="11.25">
      <c r="A44" s="14" t="s">
        <v>15</v>
      </c>
      <c r="B44" s="14">
        <v>41</v>
      </c>
      <c r="C44" s="14">
        <v>15</v>
      </c>
      <c r="D44" s="43">
        <v>0.7321428571428571</v>
      </c>
      <c r="F44" s="14">
        <v>4</v>
      </c>
      <c r="G44" s="43">
        <v>0</v>
      </c>
      <c r="K44" s="14">
        <v>41</v>
      </c>
      <c r="L44" s="14">
        <v>19</v>
      </c>
      <c r="M44" s="43">
        <v>0.6833333333333333</v>
      </c>
    </row>
    <row r="46" ht="11.25">
      <c r="A46" s="14" t="s">
        <v>59</v>
      </c>
    </row>
    <row r="47" spans="1:10" ht="11.25">
      <c r="A47" s="14" t="s">
        <v>47</v>
      </c>
      <c r="B47" s="14" t="s">
        <v>60</v>
      </c>
      <c r="C47" s="14" t="s">
        <v>61</v>
      </c>
      <c r="D47" s="14" t="s">
        <v>52</v>
      </c>
      <c r="E47" s="14" t="s">
        <v>62</v>
      </c>
      <c r="F47" s="14" t="s">
        <v>63</v>
      </c>
      <c r="G47" s="14" t="s">
        <v>52</v>
      </c>
      <c r="H47" s="14" t="s">
        <v>64</v>
      </c>
      <c r="I47" s="14" t="s">
        <v>65</v>
      </c>
      <c r="J47" s="14" t="s">
        <v>52</v>
      </c>
    </row>
    <row r="48" spans="1:7" ht="11.25">
      <c r="A48" s="14" t="s">
        <v>14</v>
      </c>
      <c r="B48" s="14">
        <v>16</v>
      </c>
      <c r="C48" s="14">
        <v>31</v>
      </c>
      <c r="D48" s="43">
        <v>0.3404255319148936</v>
      </c>
      <c r="E48" s="14">
        <v>2</v>
      </c>
      <c r="G48" s="43">
        <v>1</v>
      </c>
    </row>
    <row r="49" spans="1:7" ht="11.25">
      <c r="A49" s="14" t="s">
        <v>13</v>
      </c>
      <c r="B49" s="14">
        <v>10</v>
      </c>
      <c r="C49" s="14">
        <v>23</v>
      </c>
      <c r="D49" s="43">
        <v>0.30303030303030304</v>
      </c>
      <c r="E49" s="14">
        <v>3</v>
      </c>
      <c r="G49" s="43">
        <v>1</v>
      </c>
    </row>
    <row r="50" spans="1:7" ht="11.25">
      <c r="A50" s="14" t="s">
        <v>12</v>
      </c>
      <c r="B50" s="14">
        <v>8</v>
      </c>
      <c r="C50" s="14">
        <v>28</v>
      </c>
      <c r="D50" s="43">
        <v>0.2222222222222222</v>
      </c>
      <c r="E50" s="14">
        <v>2</v>
      </c>
      <c r="F50" s="14">
        <v>1</v>
      </c>
      <c r="G50" s="43">
        <v>0.6666666666666666</v>
      </c>
    </row>
    <row r="51" spans="1:7" ht="11.25">
      <c r="A51" s="14" t="s">
        <v>7</v>
      </c>
      <c r="B51" s="14">
        <v>4</v>
      </c>
      <c r="C51" s="14">
        <v>27</v>
      </c>
      <c r="D51" s="43">
        <v>0.12903225806451613</v>
      </c>
      <c r="E51" s="14">
        <v>1</v>
      </c>
      <c r="G51" s="43">
        <v>1</v>
      </c>
    </row>
    <row r="52" spans="1:7" ht="11.25">
      <c r="A52" s="14" t="s">
        <v>11</v>
      </c>
      <c r="B52" s="14">
        <v>4</v>
      </c>
      <c r="C52" s="14">
        <v>28</v>
      </c>
      <c r="D52" s="43">
        <v>0.125</v>
      </c>
      <c r="E52" s="14">
        <v>2</v>
      </c>
      <c r="G52" s="43">
        <v>1</v>
      </c>
    </row>
    <row r="53" spans="1:7" ht="11.25">
      <c r="A53" s="14" t="s">
        <v>6</v>
      </c>
      <c r="B53" s="14">
        <v>4</v>
      </c>
      <c r="C53" s="14">
        <v>32</v>
      </c>
      <c r="D53" s="43">
        <v>0.1111111111111111</v>
      </c>
      <c r="E53" s="14">
        <v>1</v>
      </c>
      <c r="G53" s="43">
        <v>1</v>
      </c>
    </row>
    <row r="55" ht="11.25">
      <c r="A55" s="14" t="s">
        <v>66</v>
      </c>
    </row>
    <row r="56" spans="1:2" ht="11.25">
      <c r="A56" s="14" t="s">
        <v>67</v>
      </c>
      <c r="B56" s="14">
        <v>3</v>
      </c>
    </row>
    <row r="57" spans="1:2" ht="11.25">
      <c r="A57" s="14" t="s">
        <v>68</v>
      </c>
      <c r="B57" s="14">
        <v>1</v>
      </c>
    </row>
    <row r="58" spans="1:2" ht="11.25">
      <c r="A58" s="14" t="s">
        <v>69</v>
      </c>
      <c r="B58" s="43">
        <v>0.75</v>
      </c>
    </row>
    <row r="59" ht="11.25">
      <c r="A59" s="14" t="s">
        <v>70</v>
      </c>
    </row>
    <row r="60" spans="1:6" ht="11.25">
      <c r="A60" s="14" t="s">
        <v>71</v>
      </c>
      <c r="B60" s="14" t="s">
        <v>72</v>
      </c>
      <c r="C60" s="14" t="s">
        <v>73</v>
      </c>
      <c r="D60" s="14" t="s">
        <v>74</v>
      </c>
      <c r="E60" s="14" t="s">
        <v>75</v>
      </c>
      <c r="F60" s="14" t="s">
        <v>76</v>
      </c>
    </row>
    <row r="61" spans="1:6" ht="11.25">
      <c r="A61" s="14" t="s">
        <v>29</v>
      </c>
      <c r="B61" s="14">
        <v>35</v>
      </c>
      <c r="C61" s="43">
        <v>0.15418502202643172</v>
      </c>
      <c r="D61" s="14">
        <v>28</v>
      </c>
      <c r="E61" s="14">
        <v>7</v>
      </c>
      <c r="F61" s="43">
        <v>0.8</v>
      </c>
    </row>
    <row r="62" spans="1:6" ht="11.25">
      <c r="A62" s="14" t="s">
        <v>77</v>
      </c>
      <c r="B62" s="14">
        <v>25</v>
      </c>
      <c r="C62" s="43">
        <v>0.11013215859030837</v>
      </c>
      <c r="D62" s="14">
        <v>20</v>
      </c>
      <c r="E62" s="14">
        <v>5</v>
      </c>
      <c r="F62" s="43">
        <v>0.8</v>
      </c>
    </row>
    <row r="63" spans="1:6" ht="11.25">
      <c r="A63" s="14" t="s">
        <v>31</v>
      </c>
      <c r="B63" s="14">
        <v>23</v>
      </c>
      <c r="C63" s="43">
        <v>0.1013215859030837</v>
      </c>
      <c r="D63" s="14">
        <v>21</v>
      </c>
      <c r="E63" s="14">
        <v>2</v>
      </c>
      <c r="F63" s="43">
        <v>0.9130434782608695</v>
      </c>
    </row>
    <row r="64" spans="1:6" ht="11.25">
      <c r="A64" s="14" t="s">
        <v>30</v>
      </c>
      <c r="B64" s="14">
        <v>21</v>
      </c>
      <c r="C64" s="43">
        <v>0.09251101321585903</v>
      </c>
      <c r="D64" s="14">
        <v>16</v>
      </c>
      <c r="E64" s="14">
        <v>5</v>
      </c>
      <c r="F64" s="43">
        <v>0.7619047619047619</v>
      </c>
    </row>
    <row r="65" spans="1:6" ht="11.25">
      <c r="A65" s="14" t="s">
        <v>28</v>
      </c>
      <c r="B65" s="14">
        <v>16</v>
      </c>
      <c r="C65" s="43">
        <v>0.07048458149779736</v>
      </c>
      <c r="D65" s="14">
        <v>13</v>
      </c>
      <c r="E65" s="14">
        <v>3</v>
      </c>
      <c r="F65" s="43">
        <v>0.8125</v>
      </c>
    </row>
    <row r="66" spans="1:6" ht="11.25">
      <c r="A66" s="14" t="s">
        <v>79</v>
      </c>
      <c r="B66" s="14">
        <v>14</v>
      </c>
      <c r="C66" s="43">
        <v>0.06167400881057269</v>
      </c>
      <c r="D66" s="14">
        <v>10</v>
      </c>
      <c r="E66" s="14">
        <v>4</v>
      </c>
      <c r="F66" s="43">
        <v>0.7142857142857143</v>
      </c>
    </row>
    <row r="67" spans="1:6" ht="11.25">
      <c r="A67" s="14" t="s">
        <v>35</v>
      </c>
      <c r="B67" s="14">
        <v>12</v>
      </c>
      <c r="C67" s="43">
        <v>0.05286343612334802</v>
      </c>
      <c r="D67" s="14">
        <v>10</v>
      </c>
      <c r="E67" s="14">
        <v>2</v>
      </c>
      <c r="F67" s="43">
        <v>0.8333333333333334</v>
      </c>
    </row>
    <row r="68" spans="1:6" ht="11.25">
      <c r="A68" s="14" t="s">
        <v>32</v>
      </c>
      <c r="B68" s="14">
        <v>11</v>
      </c>
      <c r="C68" s="43">
        <v>0.048458149779735685</v>
      </c>
      <c r="D68" s="14">
        <v>8</v>
      </c>
      <c r="E68" s="14">
        <v>3</v>
      </c>
      <c r="F68" s="43">
        <v>0.7272727272727273</v>
      </c>
    </row>
    <row r="69" spans="1:6" ht="11.25">
      <c r="A69" s="14" t="s">
        <v>85</v>
      </c>
      <c r="B69" s="14">
        <v>10</v>
      </c>
      <c r="C69" s="43">
        <v>0.04405286343612335</v>
      </c>
      <c r="D69" s="14">
        <v>6</v>
      </c>
      <c r="E69" s="14">
        <v>4</v>
      </c>
      <c r="F69" s="43">
        <v>0.6</v>
      </c>
    </row>
    <row r="70" spans="1:6" ht="11.25">
      <c r="A70" s="14" t="s">
        <v>78</v>
      </c>
      <c r="B70" s="14">
        <v>9</v>
      </c>
      <c r="C70" s="43">
        <v>0.039647577092511016</v>
      </c>
      <c r="D70" s="14">
        <v>6</v>
      </c>
      <c r="E70" s="14">
        <v>3</v>
      </c>
      <c r="F70" s="43">
        <v>0.6666666666666666</v>
      </c>
    </row>
    <row r="71" spans="1:6" ht="11.25">
      <c r="A71" s="14" t="s">
        <v>33</v>
      </c>
      <c r="B71" s="14">
        <v>9</v>
      </c>
      <c r="C71" s="43">
        <v>0.039647577092511016</v>
      </c>
      <c r="D71" s="14">
        <v>6</v>
      </c>
      <c r="E71" s="14">
        <v>3</v>
      </c>
      <c r="F71" s="43">
        <v>0.6666666666666666</v>
      </c>
    </row>
    <row r="72" spans="1:6" ht="11.25">
      <c r="A72" s="14" t="s">
        <v>84</v>
      </c>
      <c r="B72" s="14">
        <v>6</v>
      </c>
      <c r="C72" s="43">
        <v>0.02643171806167401</v>
      </c>
      <c r="D72" s="14">
        <v>6</v>
      </c>
      <c r="F72" s="43">
        <v>1</v>
      </c>
    </row>
    <row r="73" spans="1:6" ht="11.25">
      <c r="A73" s="14" t="s">
        <v>81</v>
      </c>
      <c r="B73" s="14">
        <v>5</v>
      </c>
      <c r="C73" s="43">
        <v>0.022026431718061675</v>
      </c>
      <c r="D73" s="14">
        <v>4</v>
      </c>
      <c r="E73" s="14">
        <v>1</v>
      </c>
      <c r="F73" s="43">
        <v>0.8</v>
      </c>
    </row>
    <row r="74" spans="1:6" ht="11.25">
      <c r="A74" s="14" t="s">
        <v>83</v>
      </c>
      <c r="B74" s="14">
        <v>5</v>
      </c>
      <c r="C74" s="43">
        <v>0.022026431718061675</v>
      </c>
      <c r="D74" s="14">
        <v>1</v>
      </c>
      <c r="E74" s="14">
        <v>4</v>
      </c>
      <c r="F74" s="43">
        <v>0.2</v>
      </c>
    </row>
    <row r="75" spans="1:6" ht="11.25">
      <c r="A75" s="14" t="s">
        <v>34</v>
      </c>
      <c r="B75" s="14">
        <v>3</v>
      </c>
      <c r="C75" s="43">
        <v>0.013215859030837005</v>
      </c>
      <c r="D75" s="14">
        <v>1</v>
      </c>
      <c r="E75" s="14">
        <v>2</v>
      </c>
      <c r="F75" s="43">
        <v>0.3333333333333333</v>
      </c>
    </row>
    <row r="76" spans="1:6" ht="11.25">
      <c r="A76" s="14" t="s">
        <v>82</v>
      </c>
      <c r="B76" s="14">
        <v>3</v>
      </c>
      <c r="C76" s="43">
        <v>0.013215859030837005</v>
      </c>
      <c r="D76" s="14">
        <v>3</v>
      </c>
      <c r="F76" s="43">
        <v>1</v>
      </c>
    </row>
    <row r="77" spans="1:6" ht="11.25">
      <c r="A77" s="14" t="s">
        <v>86</v>
      </c>
      <c r="B77" s="14">
        <v>3</v>
      </c>
      <c r="C77" s="43">
        <v>0.013215859030837005</v>
      </c>
      <c r="E77" s="14">
        <v>3</v>
      </c>
      <c r="F77" s="43">
        <v>0</v>
      </c>
    </row>
    <row r="78" spans="1:6" ht="11.25">
      <c r="A78" s="14" t="s">
        <v>80</v>
      </c>
      <c r="B78" s="14">
        <v>2</v>
      </c>
      <c r="C78" s="43">
        <v>0.00881057268722467</v>
      </c>
      <c r="D78" s="14">
        <v>2</v>
      </c>
      <c r="F78" s="43">
        <v>1</v>
      </c>
    </row>
    <row r="79" spans="1:6" ht="11.25">
      <c r="A79" s="14" t="s">
        <v>87</v>
      </c>
      <c r="B79" s="14">
        <v>2</v>
      </c>
      <c r="C79" s="43">
        <v>0.00881057268722467</v>
      </c>
      <c r="D79" s="14">
        <v>2</v>
      </c>
      <c r="F79" s="43">
        <v>1</v>
      </c>
    </row>
    <row r="80" spans="1:6" ht="11.25">
      <c r="A80" s="14" t="s">
        <v>88</v>
      </c>
      <c r="B80" s="14">
        <v>1</v>
      </c>
      <c r="C80" s="43">
        <v>0.004405286343612335</v>
      </c>
      <c r="D80" s="14">
        <v>1</v>
      </c>
      <c r="F80" s="43">
        <v>1</v>
      </c>
    </row>
    <row r="81" spans="1:6" ht="11.25">
      <c r="A81" s="14" t="s">
        <v>90</v>
      </c>
      <c r="B81" s="14">
        <v>1</v>
      </c>
      <c r="C81" s="43">
        <v>0.004405286343612335</v>
      </c>
      <c r="D81" s="14">
        <v>1</v>
      </c>
      <c r="F81" s="43">
        <v>1</v>
      </c>
    </row>
    <row r="82" spans="1:6" ht="11.25">
      <c r="A82" s="14" t="s">
        <v>92</v>
      </c>
      <c r="B82" s="14">
        <v>1</v>
      </c>
      <c r="C82" s="43">
        <v>0.004405286343612335</v>
      </c>
      <c r="D82" s="14">
        <v>1</v>
      </c>
      <c r="F82" s="43">
        <v>1</v>
      </c>
    </row>
    <row r="83" spans="1:6" ht="11.25">
      <c r="A83" s="14" t="s">
        <v>97</v>
      </c>
      <c r="B83" s="14">
        <v>1</v>
      </c>
      <c r="C83" s="43">
        <v>0.004405286343612335</v>
      </c>
      <c r="D83" s="14">
        <v>1</v>
      </c>
      <c r="F83" s="43">
        <v>1</v>
      </c>
    </row>
    <row r="84" spans="1:6" ht="11.25">
      <c r="A84" s="14" t="s">
        <v>98</v>
      </c>
      <c r="B84" s="14">
        <v>1</v>
      </c>
      <c r="C84" s="43">
        <v>0.004405286343612335</v>
      </c>
      <c r="D84" s="14">
        <v>1</v>
      </c>
      <c r="F84" s="43">
        <v>1</v>
      </c>
    </row>
    <row r="85" spans="1:6" ht="11.25">
      <c r="A85" s="14" t="s">
        <v>99</v>
      </c>
      <c r="B85" s="14">
        <v>1</v>
      </c>
      <c r="C85" s="43">
        <v>0.004405286343612335</v>
      </c>
      <c r="D85" s="14">
        <v>1</v>
      </c>
      <c r="F85" s="43">
        <v>1</v>
      </c>
    </row>
    <row r="86" spans="1:6" ht="11.25">
      <c r="A86" s="14" t="s">
        <v>100</v>
      </c>
      <c r="B86" s="14">
        <v>1</v>
      </c>
      <c r="C86" s="43">
        <v>0.004405286343612335</v>
      </c>
      <c r="D86" s="14">
        <v>1</v>
      </c>
      <c r="F86" s="43">
        <v>1</v>
      </c>
    </row>
    <row r="87" spans="1:6" ht="11.25">
      <c r="A87" s="14" t="s">
        <v>89</v>
      </c>
      <c r="B87" s="14">
        <v>1</v>
      </c>
      <c r="C87" s="43">
        <v>0.004405286343612335</v>
      </c>
      <c r="E87" s="14">
        <v>1</v>
      </c>
      <c r="F87" s="43">
        <v>0</v>
      </c>
    </row>
    <row r="88" spans="1:6" ht="11.25">
      <c r="A88" s="14" t="s">
        <v>91</v>
      </c>
      <c r="B88" s="14">
        <v>1</v>
      </c>
      <c r="C88" s="43">
        <v>0.004405286343612335</v>
      </c>
      <c r="E88" s="14">
        <v>1</v>
      </c>
      <c r="F88" s="43">
        <v>0</v>
      </c>
    </row>
    <row r="89" spans="1:6" ht="11.25">
      <c r="A89" s="14" t="s">
        <v>93</v>
      </c>
      <c r="B89" s="14">
        <v>1</v>
      </c>
      <c r="C89" s="43">
        <v>0.004405286343612335</v>
      </c>
      <c r="E89" s="14">
        <v>1</v>
      </c>
      <c r="F89" s="43">
        <v>0</v>
      </c>
    </row>
    <row r="90" spans="1:6" ht="11.25">
      <c r="A90" s="14" t="s">
        <v>94</v>
      </c>
      <c r="B90" s="14">
        <v>1</v>
      </c>
      <c r="C90" s="43">
        <v>0.004405286343612335</v>
      </c>
      <c r="E90" s="14">
        <v>1</v>
      </c>
      <c r="F90" s="43">
        <v>0</v>
      </c>
    </row>
    <row r="91" spans="1:6" ht="11.25">
      <c r="A91" s="14" t="s">
        <v>95</v>
      </c>
      <c r="B91" s="14">
        <v>1</v>
      </c>
      <c r="C91" s="43">
        <v>0.004405286343612335</v>
      </c>
      <c r="E91" s="14">
        <v>1</v>
      </c>
      <c r="F91" s="43">
        <v>0</v>
      </c>
    </row>
    <row r="92" spans="1:6" ht="11.25">
      <c r="A92" s="14" t="s">
        <v>96</v>
      </c>
      <c r="B92" s="14">
        <v>1</v>
      </c>
      <c r="C92" s="43">
        <v>0.004405286343612335</v>
      </c>
      <c r="E92" s="14">
        <v>1</v>
      </c>
      <c r="F92" s="43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95" zoomScaleNormal="95" workbookViewId="0" topLeftCell="A1">
      <selection activeCell="J33" sqref="J3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38837.369375</v>
      </c>
      <c r="G2" s="20">
        <v>38837.38450231482</v>
      </c>
      <c r="H2" s="20">
        <v>38837.385983796295</v>
      </c>
      <c r="I2" s="19" t="s">
        <v>99</v>
      </c>
      <c r="J2" s="19" t="s">
        <v>18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2130</v>
      </c>
      <c r="C3" s="38">
        <f>SUM(C4:C30)</f>
        <v>450</v>
      </c>
      <c r="F3" s="20">
        <v>38837.385983796295</v>
      </c>
      <c r="G3" s="20">
        <v>38837.38900462963</v>
      </c>
      <c r="H3" s="20">
        <v>38837.3918287037</v>
      </c>
      <c r="I3" s="19" t="s">
        <v>29</v>
      </c>
      <c r="J3" s="19" t="s">
        <v>17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38837.3918287037</v>
      </c>
      <c r="G4" s="20">
        <v>38837.39355324074</v>
      </c>
      <c r="H4" s="20">
        <v>38837.395162037035</v>
      </c>
      <c r="I4" s="19" t="s">
        <v>29</v>
      </c>
      <c r="J4" s="19" t="s">
        <v>15</v>
      </c>
      <c r="K4" s="19">
        <v>-3</v>
      </c>
      <c r="L4" s="30"/>
      <c r="M4" s="30"/>
      <c r="T4">
        <v>20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38837.395162037035</v>
      </c>
      <c r="G5" s="20">
        <v>38837.397673611114</v>
      </c>
      <c r="H5" s="20">
        <v>38837.39962962963</v>
      </c>
      <c r="I5" s="19" t="s">
        <v>30</v>
      </c>
      <c r="J5" s="19" t="s">
        <v>18</v>
      </c>
      <c r="K5" s="19">
        <v>0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38837.39962962963</v>
      </c>
      <c r="G6" s="20">
        <v>38837.40142361111</v>
      </c>
      <c r="H6" s="20">
        <v>38837.40521990741</v>
      </c>
      <c r="I6" s="19" t="s">
        <v>29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38837.40521990741</v>
      </c>
      <c r="G7" s="20">
        <v>38837.40752314815</v>
      </c>
      <c r="H7" s="20">
        <v>38837.40846064815</v>
      </c>
      <c r="I7" s="19" t="s">
        <v>30</v>
      </c>
      <c r="J7" s="19" t="s">
        <v>17</v>
      </c>
      <c r="K7" s="19">
        <v>1</v>
      </c>
      <c r="L7" s="30"/>
      <c r="M7" s="30"/>
      <c r="T7">
        <v>24</v>
      </c>
      <c r="U7">
        <v>3</v>
      </c>
      <c r="V7">
        <v>19</v>
      </c>
      <c r="W7">
        <v>3</v>
      </c>
      <c r="X7"/>
      <c r="Y7"/>
    </row>
    <row r="8" spans="2:25" s="19" customFormat="1" ht="12.75">
      <c r="B8" s="21"/>
      <c r="C8" s="22"/>
      <c r="F8" s="20">
        <v>38837.40846064815</v>
      </c>
      <c r="G8" s="20">
        <v>38837.40994212963</v>
      </c>
      <c r="H8" s="20">
        <v>38837.41234953704</v>
      </c>
      <c r="I8" s="19" t="s">
        <v>31</v>
      </c>
      <c r="J8" s="19" t="s">
        <v>17</v>
      </c>
      <c r="K8" s="19">
        <v>-2</v>
      </c>
      <c r="L8" s="30"/>
      <c r="M8" s="30"/>
      <c r="T8">
        <v>16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38837.41234953704</v>
      </c>
      <c r="G9" s="20">
        <v>38837.41730324074</v>
      </c>
      <c r="H9" s="20">
        <v>38837.42023148148</v>
      </c>
      <c r="I9" s="19" t="s">
        <v>28</v>
      </c>
      <c r="J9" s="19" t="s">
        <v>18</v>
      </c>
      <c r="K9" s="19">
        <v>3</v>
      </c>
      <c r="L9" s="30"/>
      <c r="M9" s="30"/>
      <c r="T9">
        <v>25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9" customFormat="1" ht="12.75">
      <c r="B10" s="21"/>
      <c r="C10" s="22"/>
      <c r="F10" s="20">
        <v>38837.42023148148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500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90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200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300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120</v>
      </c>
      <c r="C22" s="41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120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38837.460335648146</v>
      </c>
      <c r="G2" s="20">
        <v>38837.463796296295</v>
      </c>
      <c r="H2" s="20">
        <v>38837.46633101852</v>
      </c>
      <c r="I2" s="19" t="s">
        <v>29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750</v>
      </c>
      <c r="C3" s="38">
        <f>SUM(C4:C30)</f>
        <v>120</v>
      </c>
      <c r="F3" s="20">
        <v>38837.46633101852</v>
      </c>
      <c r="G3" s="20">
        <v>38837.46847222222</v>
      </c>
      <c r="H3" s="20">
        <v>38837.47084490741</v>
      </c>
      <c r="I3" s="19" t="s">
        <v>28</v>
      </c>
      <c r="J3" s="19" t="s">
        <v>16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38837.47084490741</v>
      </c>
      <c r="G4" s="20">
        <v>38837.47287037037</v>
      </c>
      <c r="H4" s="20">
        <v>38837.47519675926</v>
      </c>
      <c r="I4" s="19" t="s">
        <v>79</v>
      </c>
      <c r="J4" s="19" t="s">
        <v>15</v>
      </c>
      <c r="K4" s="19">
        <v>0</v>
      </c>
      <c r="L4" s="30"/>
      <c r="M4" s="30"/>
      <c r="T4">
        <v>23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38837.47519675926</v>
      </c>
      <c r="G5" s="20">
        <v>38837.476805555554</v>
      </c>
      <c r="H5" s="20">
        <v>38837.47929398148</v>
      </c>
      <c r="I5" s="19" t="s">
        <v>84</v>
      </c>
      <c r="J5" s="19" t="s">
        <v>17</v>
      </c>
      <c r="K5" s="19">
        <v>1</v>
      </c>
      <c r="L5" s="30"/>
      <c r="M5" s="30"/>
      <c r="T5">
        <v>24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9" customFormat="1" ht="12.75">
      <c r="B6" s="21"/>
      <c r="C6" s="22"/>
      <c r="F6" s="20">
        <v>38837.47929398148</v>
      </c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500</v>
      </c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90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30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38837.48048611111</v>
      </c>
      <c r="G2" s="20">
        <v>38837.48106481481</v>
      </c>
      <c r="H2" s="20">
        <v>38837.48390046296</v>
      </c>
      <c r="I2" s="19" t="s">
        <v>84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230</v>
      </c>
      <c r="C3" s="38">
        <f>SUM(C4:C30)</f>
        <v>1060</v>
      </c>
      <c r="F3" s="20">
        <v>38837.48390046296</v>
      </c>
      <c r="G3" s="20">
        <v>38837.48523148148</v>
      </c>
      <c r="H3" s="20">
        <v>38837.487280092595</v>
      </c>
      <c r="I3" s="19" t="s">
        <v>35</v>
      </c>
      <c r="J3" s="19" t="s">
        <v>15</v>
      </c>
      <c r="K3" s="19">
        <v>2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38837.487280092595</v>
      </c>
      <c r="G4" s="20">
        <v>38837.489953703705</v>
      </c>
      <c r="H4" s="20">
        <v>38837.49238425926</v>
      </c>
      <c r="I4" s="19" t="s">
        <v>32</v>
      </c>
      <c r="J4" s="19" t="s">
        <v>16</v>
      </c>
      <c r="K4" s="19">
        <v>-1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38837.49238425926</v>
      </c>
      <c r="G5" s="20">
        <v>38837.49811342593</v>
      </c>
      <c r="H5" s="20">
        <v>38837.49815972222</v>
      </c>
      <c r="I5" s="19" t="s">
        <v>35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38837.49815972222</v>
      </c>
      <c r="G6" s="20">
        <v>38837.50320601852</v>
      </c>
      <c r="H6" s="20">
        <v>38837.503229166665</v>
      </c>
      <c r="I6" s="19" t="s">
        <v>85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38837.503229166665</v>
      </c>
      <c r="G7" s="20">
        <v>38837.5072337963</v>
      </c>
      <c r="H7" s="20">
        <v>38837.508888888886</v>
      </c>
      <c r="I7" s="19" t="s">
        <v>29</v>
      </c>
      <c r="J7" s="19" t="s">
        <v>17</v>
      </c>
      <c r="K7" s="19">
        <v>2</v>
      </c>
      <c r="L7" s="30"/>
      <c r="M7" s="30"/>
      <c r="T7">
        <v>23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9" customFormat="1" ht="12.75">
      <c r="B8" s="21"/>
      <c r="C8" s="22"/>
      <c r="F8" s="20">
        <v>38837.508888888886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>
        <v>30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90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60</v>
      </c>
      <c r="C23" s="41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zoomScale="95" zoomScaleNormal="95" workbookViewId="0" topLeftCell="A1">
      <selection activeCell="L30" sqref="L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38837.51625</v>
      </c>
      <c r="G2" s="20">
        <v>38837.51631944445</v>
      </c>
      <c r="H2" s="20">
        <v>38837.51775462963</v>
      </c>
      <c r="I2" s="19" t="s">
        <v>81</v>
      </c>
      <c r="J2" s="19" t="s">
        <v>17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820</v>
      </c>
      <c r="C3" s="38">
        <f>SUM(C4:C30)</f>
        <v>280</v>
      </c>
      <c r="F3" s="20">
        <v>38837.51775462963</v>
      </c>
      <c r="G3" s="20">
        <v>38837.51966435185</v>
      </c>
      <c r="H3" s="20">
        <v>38837.52377314815</v>
      </c>
      <c r="I3" s="19" t="s">
        <v>77</v>
      </c>
      <c r="J3" s="19" t="s">
        <v>18</v>
      </c>
      <c r="K3" s="19">
        <v>-1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45"/>
      <c r="C4" s="2"/>
      <c r="F4" s="20">
        <v>38837.52377314815</v>
      </c>
      <c r="G4" s="20">
        <v>38837.525671296295</v>
      </c>
      <c r="H4" s="20">
        <v>38837.52768518519</v>
      </c>
      <c r="I4" s="19" t="s">
        <v>100</v>
      </c>
      <c r="J4" s="19" t="s">
        <v>18</v>
      </c>
      <c r="K4" s="19">
        <v>3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38837.52768518519</v>
      </c>
      <c r="G5" s="20">
        <v>38837.529328703706</v>
      </c>
      <c r="H5" s="20">
        <v>38837.532164351855</v>
      </c>
      <c r="I5" s="19" t="s">
        <v>82</v>
      </c>
      <c r="J5" s="19" t="s">
        <v>18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38837.532164351855</v>
      </c>
      <c r="G6" s="20">
        <v>38837.53465277778</v>
      </c>
      <c r="H6" s="20">
        <v>38837.53760416667</v>
      </c>
      <c r="I6" s="19" t="s">
        <v>30</v>
      </c>
      <c r="J6" s="19" t="s">
        <v>17</v>
      </c>
      <c r="K6" s="19">
        <v>1</v>
      </c>
      <c r="L6" s="30"/>
      <c r="M6" s="30"/>
      <c r="T6">
        <v>23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38837.53760416667</v>
      </c>
      <c r="G7" s="20">
        <v>38837.54023148148</v>
      </c>
      <c r="H7" s="20">
        <v>38837.54193287037</v>
      </c>
      <c r="I7" s="19" t="s">
        <v>28</v>
      </c>
      <c r="J7" s="19" t="s">
        <v>18</v>
      </c>
      <c r="K7" s="19">
        <v>0</v>
      </c>
      <c r="L7" s="30"/>
      <c r="M7" s="30"/>
      <c r="T7">
        <v>24</v>
      </c>
      <c r="U7">
        <v>2</v>
      </c>
      <c r="V7">
        <v>19</v>
      </c>
      <c r="W7">
        <v>2</v>
      </c>
      <c r="X7"/>
      <c r="Y7"/>
    </row>
    <row r="8" spans="2:25" s="19" customFormat="1" ht="12.75">
      <c r="B8" s="45"/>
      <c r="C8" s="2"/>
      <c r="F8" s="20">
        <v>38837.54193287037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45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45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/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500</v>
      </c>
      <c r="C19" s="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90</v>
      </c>
      <c r="C20" s="44">
        <v>40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>
        <v>30</v>
      </c>
      <c r="C21" s="2">
        <v>40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>
        <v>80</v>
      </c>
      <c r="C22" s="4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/>
      <c r="C23" s="44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7">
        <v>120</v>
      </c>
      <c r="C24" s="48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45"/>
      <c r="C25" s="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7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8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21"/>
      <c r="C4" s="2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21"/>
      <c r="C5" s="2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21"/>
      <c r="C6" s="2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/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workbookViewId="0" topLeftCell="A1">
      <selection activeCell="J13" sqref="J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6" width="8.00390625" style="2" customWidth="1"/>
    <col min="7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38834.9031712963</v>
      </c>
      <c r="G2" s="20">
        <v>38834.90560185185</v>
      </c>
      <c r="H2" s="20">
        <v>38834.909953703704</v>
      </c>
      <c r="I2" s="19" t="s">
        <v>35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300</v>
      </c>
      <c r="C3" s="38">
        <f>SUM(C4:C30)</f>
        <v>2200</v>
      </c>
      <c r="F3" s="20">
        <v>38834.909953703704</v>
      </c>
      <c r="G3" s="20">
        <v>38834.911944444444</v>
      </c>
      <c r="H3" s="20">
        <v>38834.91371527778</v>
      </c>
      <c r="I3" s="19" t="s">
        <v>28</v>
      </c>
      <c r="J3" s="19" t="s">
        <v>18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38834.91371527778</v>
      </c>
      <c r="G4" s="20">
        <v>38834.91527777778</v>
      </c>
      <c r="H4" s="20">
        <v>38834.91732638889</v>
      </c>
      <c r="I4" s="19" t="s">
        <v>29</v>
      </c>
      <c r="J4" s="19" t="s">
        <v>16</v>
      </c>
      <c r="K4" s="19">
        <v>1</v>
      </c>
      <c r="L4" s="30"/>
      <c r="M4" s="30"/>
      <c r="T4">
        <v>21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38834.91732638889</v>
      </c>
      <c r="G5" s="20">
        <v>38834.919270833336</v>
      </c>
      <c r="H5" s="20">
        <v>38834.92261574074</v>
      </c>
      <c r="I5" s="19" t="s">
        <v>83</v>
      </c>
      <c r="J5" s="19" t="s">
        <v>15</v>
      </c>
      <c r="K5" s="19">
        <v>-1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38834.92261574074</v>
      </c>
      <c r="G6" s="20">
        <v>38834.92896990741</v>
      </c>
      <c r="H6" s="20">
        <v>38834.92905092592</v>
      </c>
      <c r="I6" s="19" t="s">
        <v>33</v>
      </c>
      <c r="J6" s="19" t="s">
        <v>15</v>
      </c>
      <c r="K6" s="19">
        <v>-1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38834.92905092592</v>
      </c>
      <c r="G7" s="20">
        <v>38834.93135416666</v>
      </c>
      <c r="H7" s="20">
        <v>38834.93392361111</v>
      </c>
      <c r="I7" s="19" t="s">
        <v>29</v>
      </c>
      <c r="J7" s="19" t="s">
        <v>18</v>
      </c>
      <c r="K7" s="19">
        <v>0</v>
      </c>
      <c r="L7" s="30"/>
      <c r="M7" s="30"/>
      <c r="T7">
        <v>22</v>
      </c>
      <c r="U7">
        <v>3</v>
      </c>
      <c r="V7">
        <v>17</v>
      </c>
      <c r="W7">
        <v>3</v>
      </c>
      <c r="X7"/>
      <c r="Y7"/>
    </row>
    <row r="8" spans="2:25" s="19" customFormat="1" ht="12.75">
      <c r="B8" s="21"/>
      <c r="C8" s="22"/>
      <c r="F8" s="20">
        <v>38834.93392361111</v>
      </c>
      <c r="G8" s="20">
        <v>38834.936435185184</v>
      </c>
      <c r="H8" s="20">
        <v>38834.93827546296</v>
      </c>
      <c r="I8" s="19" t="s">
        <v>34</v>
      </c>
      <c r="J8" s="19" t="s">
        <v>16</v>
      </c>
      <c r="K8" s="19">
        <v>1</v>
      </c>
      <c r="L8" s="30"/>
      <c r="M8" s="30"/>
      <c r="T8">
        <v>23</v>
      </c>
      <c r="U8">
        <v>3</v>
      </c>
      <c r="V8">
        <v>16</v>
      </c>
      <c r="W8">
        <v>3</v>
      </c>
      <c r="X8"/>
      <c r="Y8"/>
    </row>
    <row r="9" spans="2:25" s="19" customFormat="1" ht="12.75">
      <c r="B9" s="21"/>
      <c r="C9" s="22"/>
      <c r="F9" s="20">
        <v>38834.93827546296</v>
      </c>
      <c r="G9" s="20">
        <v>38834.94028935185</v>
      </c>
      <c r="H9" s="20">
        <v>38834.94252314815</v>
      </c>
      <c r="I9" s="19" t="s">
        <v>77</v>
      </c>
      <c r="J9" s="19" t="s">
        <v>17</v>
      </c>
      <c r="K9" s="19">
        <v>0</v>
      </c>
      <c r="L9" s="30">
        <v>100</v>
      </c>
      <c r="M9" s="30"/>
      <c r="T9">
        <v>23</v>
      </c>
      <c r="U9">
        <v>2</v>
      </c>
      <c r="V9">
        <v>19</v>
      </c>
      <c r="W9">
        <v>2</v>
      </c>
      <c r="X9"/>
      <c r="Y9"/>
    </row>
    <row r="10" spans="2:25" s="19" customFormat="1" ht="12.75">
      <c r="B10" s="21"/>
      <c r="C10" s="22"/>
      <c r="F10" s="20">
        <v>38834.94252314815</v>
      </c>
      <c r="G10" s="20">
        <v>38834.948067129626</v>
      </c>
      <c r="H10" s="20">
        <v>38834.948113425926</v>
      </c>
      <c r="I10" s="19" t="s">
        <v>79</v>
      </c>
      <c r="J10" s="19" t="s">
        <v>16</v>
      </c>
      <c r="K10" s="19">
        <v>2</v>
      </c>
      <c r="L10" s="30"/>
      <c r="M10" s="30"/>
      <c r="T10">
        <v>24</v>
      </c>
      <c r="U10">
        <v>3</v>
      </c>
      <c r="V10">
        <v>15</v>
      </c>
      <c r="W10">
        <v>3</v>
      </c>
      <c r="X10"/>
      <c r="Y10"/>
    </row>
    <row r="11" spans="2:25" s="19" customFormat="1" ht="12.75">
      <c r="B11" s="21"/>
      <c r="C11" s="22"/>
      <c r="F11" s="20">
        <v>38834.948113425926</v>
      </c>
      <c r="G11" s="20">
        <v>38834.95104166667</v>
      </c>
      <c r="H11" s="20">
        <v>38834.95248842592</v>
      </c>
      <c r="I11" s="19" t="s">
        <v>30</v>
      </c>
      <c r="J11" s="19" t="s">
        <v>18</v>
      </c>
      <c r="K11" s="19">
        <v>3</v>
      </c>
      <c r="L11" s="30"/>
      <c r="M11" s="30"/>
      <c r="T11">
        <v>25</v>
      </c>
      <c r="U11">
        <v>3</v>
      </c>
      <c r="V11">
        <v>14</v>
      </c>
      <c r="W11">
        <v>3</v>
      </c>
      <c r="X11">
        <v>13</v>
      </c>
      <c r="Y11">
        <v>3</v>
      </c>
    </row>
    <row r="12" spans="2:25" s="19" customFormat="1" ht="12.75">
      <c r="B12" s="21"/>
      <c r="C12" s="22"/>
      <c r="F12" s="20">
        <v>38834.95248842592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>
        <v>700</v>
      </c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90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60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20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90</v>
      </c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1">
        <v>60</v>
      </c>
      <c r="C23" s="22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90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14</v>
      </c>
      <c r="K34" s="35">
        <f>'front cover'!M15</f>
        <v>14</v>
      </c>
      <c r="L34" s="35">
        <f>'front cover'!N15</f>
        <v>-70</v>
      </c>
      <c r="M34" s="35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38834.95313657408</v>
      </c>
      <c r="G2" s="20">
        <v>38834.95711805556</v>
      </c>
      <c r="H2" s="20">
        <v>38834.96119212963</v>
      </c>
      <c r="I2" s="19" t="s">
        <v>35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660</v>
      </c>
      <c r="C3" s="38">
        <f>SUM(C4:C30)</f>
        <v>2450</v>
      </c>
      <c r="F3" s="20">
        <v>38834.96119212963</v>
      </c>
      <c r="G3" s="20">
        <v>38834.96325231482</v>
      </c>
      <c r="H3" s="20">
        <v>38834.96564814815</v>
      </c>
      <c r="I3" s="19" t="s">
        <v>83</v>
      </c>
      <c r="J3" s="19" t="s">
        <v>17</v>
      </c>
      <c r="K3" s="19">
        <v>-2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38834.96564814815</v>
      </c>
      <c r="G4" s="20">
        <v>38834.96913194445</v>
      </c>
      <c r="H4" s="20">
        <v>38834.972349537034</v>
      </c>
      <c r="I4" s="19" t="s">
        <v>28</v>
      </c>
      <c r="J4" s="19" t="s">
        <v>17</v>
      </c>
      <c r="K4" s="19">
        <v>1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38834.972349537034</v>
      </c>
      <c r="G5" s="20">
        <v>38834.97539351852</v>
      </c>
      <c r="H5" s="20">
        <v>38834.977118055554</v>
      </c>
      <c r="I5" s="19" t="s">
        <v>80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38834.977118055554</v>
      </c>
      <c r="G6" s="20">
        <v>38834.97981481482</v>
      </c>
      <c r="H6" s="20">
        <v>38834.981412037036</v>
      </c>
      <c r="I6" s="19" t="s">
        <v>85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38834.981412037036</v>
      </c>
      <c r="G7" s="20">
        <v>38834.983136574076</v>
      </c>
      <c r="H7" s="20">
        <v>38834.98704861111</v>
      </c>
      <c r="I7" s="19" t="s">
        <v>32</v>
      </c>
      <c r="J7" s="19" t="s">
        <v>15</v>
      </c>
      <c r="K7" s="19">
        <v>-2</v>
      </c>
      <c r="L7" s="30"/>
      <c r="M7" s="30"/>
      <c r="T7">
        <v>19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38834.98704861111</v>
      </c>
      <c r="G8" s="20">
        <v>38834.98930555556</v>
      </c>
      <c r="H8" s="20">
        <v>38834.99130787037</v>
      </c>
      <c r="I8" s="19" t="s">
        <v>77</v>
      </c>
      <c r="J8" s="19" t="s">
        <v>18</v>
      </c>
      <c r="K8" s="19">
        <v>3</v>
      </c>
      <c r="L8" s="30"/>
      <c r="M8" s="30"/>
      <c r="T8">
        <v>24</v>
      </c>
      <c r="U8">
        <v>3</v>
      </c>
      <c r="V8">
        <v>18</v>
      </c>
      <c r="W8">
        <v>3</v>
      </c>
      <c r="X8"/>
      <c r="Y8"/>
    </row>
    <row r="9" spans="2:25" s="19" customFormat="1" ht="12.75">
      <c r="B9" s="21"/>
      <c r="C9" s="22"/>
      <c r="F9" s="20">
        <v>38834.99130787037</v>
      </c>
      <c r="G9" s="20">
        <v>38834.994733796295</v>
      </c>
      <c r="H9" s="20">
        <v>38835.000613425924</v>
      </c>
      <c r="I9" s="19" t="s">
        <v>86</v>
      </c>
      <c r="J9" s="19" t="s">
        <v>15</v>
      </c>
      <c r="K9" s="19">
        <v>-2</v>
      </c>
      <c r="L9" s="30"/>
      <c r="M9" s="30"/>
      <c r="T9">
        <v>17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38835.000613425924</v>
      </c>
      <c r="G10" s="20">
        <v>38835.00561342593</v>
      </c>
      <c r="H10" s="20">
        <v>38835.00564814815</v>
      </c>
      <c r="I10" s="19" t="s">
        <v>31</v>
      </c>
      <c r="J10" s="19" t="s">
        <v>17</v>
      </c>
      <c r="K10" s="19">
        <v>1</v>
      </c>
      <c r="L10" s="30"/>
      <c r="M10" s="30"/>
      <c r="T10">
        <v>25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9" customFormat="1" ht="12.75">
      <c r="B11" s="21"/>
      <c r="C11" s="22"/>
      <c r="F11" s="20">
        <v>38835.00564814815</v>
      </c>
      <c r="G11" s="20">
        <v>38835.00864583333</v>
      </c>
      <c r="H11" s="20">
        <v>38835.01122685185</v>
      </c>
      <c r="I11" s="19" t="s">
        <v>29</v>
      </c>
      <c r="J11" s="19" t="s">
        <v>18</v>
      </c>
      <c r="K11" s="19">
        <v>1</v>
      </c>
      <c r="L11" s="30"/>
      <c r="M11" s="30"/>
      <c r="T11">
        <v>26</v>
      </c>
      <c r="U11">
        <v>3</v>
      </c>
      <c r="V11">
        <v>14</v>
      </c>
      <c r="W11">
        <v>3</v>
      </c>
      <c r="X11"/>
      <c r="Y11"/>
    </row>
    <row r="12" spans="2:25" s="19" customFormat="1" ht="12.75">
      <c r="B12" s="21"/>
      <c r="C12" s="22">
        <v>500</v>
      </c>
      <c r="F12" s="20">
        <v>38835.01122685185</v>
      </c>
      <c r="G12" s="20">
        <v>38835.01362268518</v>
      </c>
      <c r="H12" s="20">
        <v>38835.01660879629</v>
      </c>
      <c r="I12" s="19" t="s">
        <v>35</v>
      </c>
      <c r="J12" s="19" t="s">
        <v>16</v>
      </c>
      <c r="K12" s="19">
        <v>0</v>
      </c>
      <c r="L12" s="30"/>
      <c r="M12" s="30"/>
      <c r="T12">
        <v>27</v>
      </c>
      <c r="U12">
        <v>2</v>
      </c>
      <c r="V12"/>
      <c r="W12"/>
      <c r="X12"/>
      <c r="Y12"/>
    </row>
    <row r="13" spans="2:25" s="19" customFormat="1" ht="12.75">
      <c r="B13" s="21"/>
      <c r="C13" s="22">
        <v>60</v>
      </c>
      <c r="F13" s="20">
        <v>38835.01660879629</v>
      </c>
      <c r="G13" s="20">
        <v>38835.01875</v>
      </c>
      <c r="H13" s="20">
        <v>38835.02170138889</v>
      </c>
      <c r="I13" s="19" t="s">
        <v>77</v>
      </c>
      <c r="J13" s="19" t="s">
        <v>15</v>
      </c>
      <c r="K13" s="19">
        <v>1</v>
      </c>
      <c r="L13" s="30"/>
      <c r="M13" s="30"/>
      <c r="T13">
        <v>28</v>
      </c>
      <c r="U13">
        <v>2</v>
      </c>
      <c r="V13">
        <v>18</v>
      </c>
      <c r="W13">
        <v>2</v>
      </c>
      <c r="X13"/>
      <c r="Y13"/>
    </row>
    <row r="14" spans="2:25" s="19" customFormat="1" ht="12.75">
      <c r="B14" s="21"/>
      <c r="C14" s="22">
        <v>30</v>
      </c>
      <c r="F14" s="20">
        <v>38835.02170138889</v>
      </c>
      <c r="G14" s="20">
        <v>38835.02358796296</v>
      </c>
      <c r="H14" s="20">
        <v>38835.02564814815</v>
      </c>
      <c r="I14" s="19" t="s">
        <v>29</v>
      </c>
      <c r="J14" s="19" t="s">
        <v>17</v>
      </c>
      <c r="K14" s="19">
        <v>2</v>
      </c>
      <c r="L14" s="30"/>
      <c r="M14" s="30"/>
      <c r="T14">
        <v>29</v>
      </c>
      <c r="U14">
        <v>3</v>
      </c>
      <c r="V14">
        <v>13</v>
      </c>
      <c r="W14">
        <v>3</v>
      </c>
      <c r="X14">
        <v>12</v>
      </c>
      <c r="Y14">
        <v>3</v>
      </c>
    </row>
    <row r="15" spans="2:25" s="19" customFormat="1" ht="12.75">
      <c r="B15" s="21"/>
      <c r="C15" s="22">
        <v>500</v>
      </c>
      <c r="F15" s="20">
        <v>38835.02564814815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90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200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90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60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>
        <v>60</v>
      </c>
      <c r="C28" s="24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/>
      <c r="C29" s="41">
        <v>100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workbookViewId="0" topLeftCell="A1">
      <selection activeCell="I16" sqref="I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38835.02699074074</v>
      </c>
      <c r="G2" s="20">
        <v>38835.028287037036</v>
      </c>
      <c r="H2" s="20">
        <v>38835.03082175926</v>
      </c>
      <c r="I2" s="19" t="s">
        <v>32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1180</v>
      </c>
      <c r="C3" s="38">
        <f>SUM(C4:C30)</f>
        <v>2260</v>
      </c>
      <c r="F3" s="20">
        <v>38835.03082175926</v>
      </c>
      <c r="G3" s="20">
        <v>38835.03260416666</v>
      </c>
      <c r="H3" s="20">
        <v>38835.036840277775</v>
      </c>
      <c r="I3" s="19" t="s">
        <v>85</v>
      </c>
      <c r="J3" s="19" t="s">
        <v>16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38835.036840277775</v>
      </c>
      <c r="G4" s="20">
        <v>38835.03839120371</v>
      </c>
      <c r="H4" s="20">
        <v>38835.04148148148</v>
      </c>
      <c r="I4" s="19" t="s">
        <v>31</v>
      </c>
      <c r="J4" s="19" t="s">
        <v>15</v>
      </c>
      <c r="K4" s="19">
        <v>0</v>
      </c>
      <c r="L4" s="30"/>
      <c r="M4" s="30"/>
      <c r="T4">
        <v>21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38835.04148148148</v>
      </c>
      <c r="G5" s="20">
        <v>38835.04540509259</v>
      </c>
      <c r="H5" s="20">
        <v>38835.04545138889</v>
      </c>
      <c r="I5" s="19" t="s">
        <v>79</v>
      </c>
      <c r="J5" s="19" t="s">
        <v>16</v>
      </c>
      <c r="K5" s="19">
        <v>2</v>
      </c>
      <c r="L5" s="30"/>
      <c r="M5" s="30"/>
      <c r="T5">
        <v>22</v>
      </c>
      <c r="U5">
        <v>3</v>
      </c>
      <c r="V5">
        <v>20</v>
      </c>
      <c r="W5">
        <v>3</v>
      </c>
      <c r="X5"/>
      <c r="Y5"/>
    </row>
    <row r="6" spans="2:25" s="19" customFormat="1" ht="12.75">
      <c r="B6" s="45"/>
      <c r="C6" s="2"/>
      <c r="F6" s="20">
        <v>38835.04545138889</v>
      </c>
      <c r="G6" s="20">
        <v>38835.04765046296</v>
      </c>
      <c r="H6" s="20">
        <v>38835.05186342593</v>
      </c>
      <c r="I6" s="19" t="s">
        <v>29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38835.05186342593</v>
      </c>
      <c r="G7" s="20">
        <v>38835.055497685185</v>
      </c>
      <c r="H7" s="20">
        <v>38835.058483796296</v>
      </c>
      <c r="I7" s="19" t="s">
        <v>87</v>
      </c>
      <c r="J7" s="19" t="s">
        <v>16</v>
      </c>
      <c r="K7" s="19">
        <v>0</v>
      </c>
      <c r="L7" s="30"/>
      <c r="M7" s="30"/>
      <c r="T7">
        <v>23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45"/>
      <c r="C8" s="2"/>
      <c r="F8" s="20">
        <v>38835.058483796296</v>
      </c>
      <c r="G8" s="20">
        <v>38835.06023148148</v>
      </c>
      <c r="H8" s="20">
        <v>38835.063263888886</v>
      </c>
      <c r="I8" s="19" t="s">
        <v>77</v>
      </c>
      <c r="J8" s="19" t="s">
        <v>17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38835.063263888886</v>
      </c>
      <c r="G9" s="20">
        <v>38835.064837962964</v>
      </c>
      <c r="H9" s="20">
        <v>38835.06767361111</v>
      </c>
      <c r="I9" s="19" t="s">
        <v>77</v>
      </c>
      <c r="J9" s="19" t="s">
        <v>15</v>
      </c>
      <c r="K9" s="19">
        <v>0</v>
      </c>
      <c r="L9" s="30"/>
      <c r="M9" s="30"/>
      <c r="T9">
        <v>24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38835.06767361111</v>
      </c>
      <c r="G10" s="20">
        <v>38835.06984953704</v>
      </c>
      <c r="H10" s="20">
        <v>38835.072546296295</v>
      </c>
      <c r="I10" s="19" t="s">
        <v>77</v>
      </c>
      <c r="J10" s="19" t="s">
        <v>15</v>
      </c>
      <c r="K10" s="19">
        <v>-1</v>
      </c>
      <c r="L10" s="30"/>
      <c r="M10" s="30"/>
      <c r="T10">
        <v>17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38835.072546296295</v>
      </c>
      <c r="G11" s="20">
        <v>38835.07449074074</v>
      </c>
      <c r="H11" s="20">
        <v>38835.076689814814</v>
      </c>
      <c r="I11" s="19" t="s">
        <v>88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16</v>
      </c>
      <c r="W11">
        <v>3</v>
      </c>
      <c r="X11"/>
      <c r="Y11"/>
    </row>
    <row r="12" spans="2:25" s="19" customFormat="1" ht="12.75">
      <c r="B12" s="45"/>
      <c r="C12" s="2">
        <v>500</v>
      </c>
      <c r="F12" s="20">
        <v>38835.076689814814</v>
      </c>
      <c r="G12" s="20">
        <v>38835.08011574074</v>
      </c>
      <c r="H12" s="20">
        <v>38835.08017361111</v>
      </c>
      <c r="I12" s="19" t="s">
        <v>31</v>
      </c>
      <c r="J12" s="19" t="s">
        <v>15</v>
      </c>
      <c r="K12" s="19">
        <v>4</v>
      </c>
      <c r="L12" s="30"/>
      <c r="M12" s="30"/>
      <c r="T12">
        <v>25</v>
      </c>
      <c r="U12">
        <v>2</v>
      </c>
      <c r="V12">
        <v>19</v>
      </c>
      <c r="W12">
        <v>2</v>
      </c>
      <c r="X12"/>
      <c r="Y12"/>
    </row>
    <row r="13" spans="2:25" s="19" customFormat="1" ht="12.75">
      <c r="B13" s="45"/>
      <c r="C13" s="2">
        <v>200</v>
      </c>
      <c r="F13" s="20">
        <v>38835.08017361111</v>
      </c>
      <c r="G13" s="20">
        <v>38835.083090277774</v>
      </c>
      <c r="H13" s="20">
        <v>38835.08628472222</v>
      </c>
      <c r="I13" s="19" t="s">
        <v>30</v>
      </c>
      <c r="J13" s="19" t="s">
        <v>18</v>
      </c>
      <c r="K13" s="19">
        <v>-1</v>
      </c>
      <c r="L13" s="30"/>
      <c r="M13" s="30"/>
      <c r="T13">
        <v>15</v>
      </c>
      <c r="U13">
        <v>3</v>
      </c>
      <c r="V13"/>
      <c r="W13"/>
      <c r="X13"/>
      <c r="Y13"/>
    </row>
    <row r="14" spans="2:25" s="19" customFormat="1" ht="12.75">
      <c r="B14" s="45">
        <v>500</v>
      </c>
      <c r="C14" s="2">
        <v>60</v>
      </c>
      <c r="F14" s="20">
        <v>38835.08628472222</v>
      </c>
      <c r="G14" s="20">
        <v>38835.08971064815</v>
      </c>
      <c r="H14" s="20">
        <v>38835.08974537037</v>
      </c>
      <c r="I14" s="19" t="s">
        <v>31</v>
      </c>
      <c r="J14" s="19" t="s">
        <v>16</v>
      </c>
      <c r="K14" s="19">
        <v>2</v>
      </c>
      <c r="L14" s="30"/>
      <c r="M14" s="30"/>
      <c r="T14">
        <v>26</v>
      </c>
      <c r="U14">
        <v>3</v>
      </c>
      <c r="V14">
        <v>14</v>
      </c>
      <c r="W14">
        <v>3</v>
      </c>
      <c r="X14"/>
      <c r="Y14"/>
    </row>
    <row r="15" spans="2:25" s="19" customFormat="1" ht="12.75">
      <c r="B15" s="45">
        <v>50</v>
      </c>
      <c r="C15" s="2">
        <v>100</v>
      </c>
      <c r="F15" s="20">
        <v>38835.08974537037</v>
      </c>
      <c r="G15" s="20">
        <v>38835.0919212963</v>
      </c>
      <c r="H15" s="20">
        <v>38835.09532407407</v>
      </c>
      <c r="I15" s="19" t="s">
        <v>83</v>
      </c>
      <c r="J15" s="19" t="s">
        <v>17</v>
      </c>
      <c r="K15" s="19">
        <v>-1</v>
      </c>
      <c r="L15" s="30"/>
      <c r="M15" s="30"/>
      <c r="T15">
        <v>18</v>
      </c>
      <c r="U15">
        <v>2</v>
      </c>
      <c r="V15"/>
      <c r="W15"/>
      <c r="X15"/>
      <c r="Y15"/>
    </row>
    <row r="16" spans="2:25" s="19" customFormat="1" ht="12.75">
      <c r="B16" s="45">
        <v>50</v>
      </c>
      <c r="C16" s="2">
        <v>20</v>
      </c>
      <c r="F16" s="20">
        <v>38835.09532407407</v>
      </c>
      <c r="G16" s="20">
        <v>38835.099074074074</v>
      </c>
      <c r="H16" s="20">
        <v>38835.10314814815</v>
      </c>
      <c r="I16" s="19" t="s">
        <v>78</v>
      </c>
      <c r="J16" s="19" t="s">
        <v>16</v>
      </c>
      <c r="K16" s="19">
        <v>-1</v>
      </c>
      <c r="L16" s="30"/>
      <c r="M16" s="30"/>
      <c r="T16">
        <v>17</v>
      </c>
      <c r="U16">
        <v>2</v>
      </c>
      <c r="V16"/>
      <c r="W16"/>
      <c r="X16"/>
      <c r="Y16"/>
    </row>
    <row r="17" spans="2:25" s="19" customFormat="1" ht="12.75">
      <c r="B17" s="45">
        <v>50</v>
      </c>
      <c r="C17" s="2">
        <v>50</v>
      </c>
      <c r="F17" s="20">
        <v>38835.10314814815</v>
      </c>
      <c r="G17" s="20">
        <v>38835.105578703704</v>
      </c>
      <c r="H17" s="20">
        <v>38835.109189814815</v>
      </c>
      <c r="I17" s="19" t="s">
        <v>30</v>
      </c>
      <c r="J17" s="19" t="s">
        <v>18</v>
      </c>
      <c r="K17" s="19">
        <v>-2</v>
      </c>
      <c r="L17" s="30"/>
      <c r="M17" s="30"/>
      <c r="T17">
        <v>13</v>
      </c>
      <c r="U17">
        <v>3</v>
      </c>
      <c r="V17"/>
      <c r="W17"/>
      <c r="X17"/>
      <c r="Y17"/>
    </row>
    <row r="18" spans="2:25" s="19" customFormat="1" ht="12.75">
      <c r="B18" s="45">
        <v>100</v>
      </c>
      <c r="C18" s="2">
        <v>700</v>
      </c>
      <c r="F18" s="20">
        <v>38835.109189814815</v>
      </c>
      <c r="G18" s="20">
        <v>38835.113032407404</v>
      </c>
      <c r="H18" s="20">
        <v>38835.11655092592</v>
      </c>
      <c r="I18" s="19" t="s">
        <v>79</v>
      </c>
      <c r="J18" s="19" t="s">
        <v>16</v>
      </c>
      <c r="K18" s="19">
        <v>-1</v>
      </c>
      <c r="L18" s="30"/>
      <c r="M18" s="30"/>
      <c r="T18">
        <v>16</v>
      </c>
      <c r="U18">
        <v>2</v>
      </c>
      <c r="V18"/>
      <c r="W18"/>
      <c r="X18"/>
      <c r="Y18"/>
    </row>
    <row r="19" spans="2:25" s="19" customFormat="1" ht="12.75">
      <c r="B19" s="45">
        <v>120</v>
      </c>
      <c r="C19" s="2">
        <v>50</v>
      </c>
      <c r="F19" s="20">
        <v>38835.11655092592</v>
      </c>
      <c r="G19" s="20">
        <v>38835.119166666664</v>
      </c>
      <c r="H19" s="20">
        <v>38835.12322916667</v>
      </c>
      <c r="I19" s="19" t="s">
        <v>33</v>
      </c>
      <c r="J19" s="19" t="s">
        <v>17</v>
      </c>
      <c r="K19" s="19">
        <v>-1</v>
      </c>
      <c r="L19" s="30"/>
      <c r="M19" s="30"/>
      <c r="T19">
        <v>15</v>
      </c>
      <c r="U19">
        <v>2</v>
      </c>
      <c r="V19"/>
      <c r="W19"/>
      <c r="X19"/>
      <c r="Y19"/>
    </row>
    <row r="20" spans="2:25" s="19" customFormat="1" ht="12.75">
      <c r="B20" s="46">
        <v>50</v>
      </c>
      <c r="C20" s="44">
        <v>60</v>
      </c>
      <c r="F20" s="20">
        <v>38835.12322916667</v>
      </c>
      <c r="G20" s="20">
        <v>38835.126608796294</v>
      </c>
      <c r="H20" s="20">
        <v>38835.13133101852</v>
      </c>
      <c r="I20" s="19" t="s">
        <v>89</v>
      </c>
      <c r="J20" s="19" t="s">
        <v>15</v>
      </c>
      <c r="K20" s="19">
        <v>-2</v>
      </c>
      <c r="L20" s="30"/>
      <c r="M20" s="30"/>
      <c r="T20">
        <v>12</v>
      </c>
      <c r="U20">
        <v>3</v>
      </c>
      <c r="V20"/>
      <c r="W20"/>
      <c r="X20"/>
      <c r="Y20"/>
    </row>
    <row r="21" spans="2:25" s="19" customFormat="1" ht="12.75">
      <c r="B21" s="45">
        <v>40</v>
      </c>
      <c r="C21" s="2">
        <v>60</v>
      </c>
      <c r="F21" s="20">
        <v>38835.13133101852</v>
      </c>
      <c r="G21" s="20">
        <v>38835.13375</v>
      </c>
      <c r="H21" s="20">
        <v>38835.136458333334</v>
      </c>
      <c r="I21" s="19" t="s">
        <v>29</v>
      </c>
      <c r="J21" s="19" t="s">
        <v>17</v>
      </c>
      <c r="K21" s="19">
        <v>0</v>
      </c>
      <c r="L21" s="30"/>
      <c r="M21" s="30"/>
      <c r="T21">
        <v>27</v>
      </c>
      <c r="U21">
        <v>3</v>
      </c>
      <c r="V21"/>
      <c r="W21"/>
      <c r="X21"/>
      <c r="Y21"/>
    </row>
    <row r="22" spans="2:25" s="19" customFormat="1" ht="12.75">
      <c r="B22" s="46"/>
      <c r="C22" s="44">
        <v>90</v>
      </c>
      <c r="F22" s="20">
        <v>38835.136458333334</v>
      </c>
      <c r="G22" s="20">
        <v>38835.141921296294</v>
      </c>
      <c r="H22" s="20">
        <v>38835.14195601852</v>
      </c>
      <c r="I22" s="19" t="s">
        <v>30</v>
      </c>
      <c r="J22" s="19" t="s">
        <v>15</v>
      </c>
      <c r="K22" s="19">
        <v>0</v>
      </c>
      <c r="L22" s="30"/>
      <c r="M22" s="30"/>
      <c r="T22">
        <v>28</v>
      </c>
      <c r="U22">
        <v>2</v>
      </c>
      <c r="V22">
        <v>14</v>
      </c>
      <c r="W22">
        <v>2</v>
      </c>
      <c r="X22"/>
      <c r="Y22"/>
    </row>
    <row r="23" spans="2:25" s="19" customFormat="1" ht="13.5" thickBot="1">
      <c r="B23" s="47"/>
      <c r="C23" s="48">
        <v>150</v>
      </c>
      <c r="F23" s="20">
        <v>38835.14195601852</v>
      </c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5">
        <v>60</v>
      </c>
      <c r="C24" s="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6">
        <v>40</v>
      </c>
      <c r="C25" s="44">
        <v>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5"/>
      <c r="C26" s="2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/>
      <c r="C27" s="44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7">
        <v>120</v>
      </c>
      <c r="C28" s="48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14</v>
      </c>
      <c r="K34" s="35">
        <f>'front cover'!M15</f>
        <v>14</v>
      </c>
      <c r="L34" s="35">
        <f>'front cover'!N15</f>
        <v>-70</v>
      </c>
      <c r="M34" s="35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38835.41304398148</v>
      </c>
      <c r="G2" s="20">
        <v>38835.41444444445</v>
      </c>
      <c r="H2" s="20">
        <v>38835.4165625</v>
      </c>
      <c r="I2" s="19" t="s">
        <v>78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460</v>
      </c>
      <c r="C3" s="38">
        <f>SUM(C4:C30)</f>
        <v>1990</v>
      </c>
      <c r="F3" s="20">
        <v>38835.4165625</v>
      </c>
      <c r="G3" s="20">
        <v>38835.419594907406</v>
      </c>
      <c r="H3" s="20">
        <v>38835.421481481484</v>
      </c>
      <c r="I3" s="19" t="s">
        <v>29</v>
      </c>
      <c r="J3" s="19" t="s">
        <v>17</v>
      </c>
      <c r="K3" s="19">
        <v>0</v>
      </c>
      <c r="L3" s="30"/>
      <c r="M3" s="30"/>
      <c r="T3">
        <v>21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38835.421481481484</v>
      </c>
      <c r="G4" s="20">
        <v>38835.4233912037</v>
      </c>
      <c r="H4" s="20">
        <v>38835.426041666666</v>
      </c>
      <c r="I4" s="19" t="s">
        <v>29</v>
      </c>
      <c r="J4" s="19" t="s">
        <v>16</v>
      </c>
      <c r="K4" s="19">
        <v>1</v>
      </c>
      <c r="L4" s="30"/>
      <c r="M4" s="30"/>
      <c r="T4">
        <v>22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38835.426041666666</v>
      </c>
      <c r="G5" s="20">
        <v>38835.427453703705</v>
      </c>
      <c r="H5" s="20">
        <v>38835.43054398148</v>
      </c>
      <c r="I5" s="19" t="s">
        <v>31</v>
      </c>
      <c r="J5" s="19" t="s">
        <v>18</v>
      </c>
      <c r="K5" s="19">
        <v>0</v>
      </c>
      <c r="L5" s="30"/>
      <c r="M5" s="30"/>
      <c r="T5">
        <v>23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38835.43054398148</v>
      </c>
      <c r="G6" s="20">
        <v>38835.432337962964</v>
      </c>
      <c r="H6" s="20">
        <v>38835.434745370374</v>
      </c>
      <c r="I6" s="19" t="s">
        <v>34</v>
      </c>
      <c r="J6" s="19" t="s">
        <v>15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38835.434745370374</v>
      </c>
      <c r="G7" s="20">
        <v>38835.438101851854</v>
      </c>
      <c r="H7" s="20">
        <v>38835.43962962963</v>
      </c>
      <c r="I7" s="19" t="s">
        <v>35</v>
      </c>
      <c r="J7" s="19" t="s">
        <v>17</v>
      </c>
      <c r="K7" s="19">
        <v>0</v>
      </c>
      <c r="L7" s="30">
        <v>150</v>
      </c>
      <c r="M7" s="30"/>
      <c r="T7">
        <v>23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21"/>
      <c r="C8" s="22"/>
      <c r="F8" s="20">
        <v>38835.43962962963</v>
      </c>
      <c r="G8" s="20">
        <v>38835.44207175926</v>
      </c>
      <c r="H8" s="20">
        <v>38835.444085648145</v>
      </c>
      <c r="I8" s="19" t="s">
        <v>77</v>
      </c>
      <c r="J8" s="19" t="s">
        <v>16</v>
      </c>
      <c r="K8" s="19">
        <v>4</v>
      </c>
      <c r="L8" s="30"/>
      <c r="M8" s="30"/>
      <c r="T8">
        <v>24</v>
      </c>
      <c r="U8">
        <v>3</v>
      </c>
      <c r="V8">
        <v>17</v>
      </c>
      <c r="W8">
        <v>3</v>
      </c>
      <c r="X8">
        <v>16</v>
      </c>
      <c r="Y8">
        <v>3</v>
      </c>
    </row>
    <row r="9" spans="2:25" s="19" customFormat="1" ht="12.75">
      <c r="B9" s="21"/>
      <c r="C9" s="22"/>
      <c r="F9" s="20">
        <v>38835.444085648145</v>
      </c>
      <c r="G9" s="20">
        <v>38835.445868055554</v>
      </c>
      <c r="H9" s="20">
        <v>38835.44770833333</v>
      </c>
      <c r="I9" s="19" t="s">
        <v>28</v>
      </c>
      <c r="J9" s="19" t="s">
        <v>17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38835.44770833333</v>
      </c>
      <c r="G10" s="20">
        <v>38835.449537037035</v>
      </c>
      <c r="H10" s="20">
        <v>38835.451203703706</v>
      </c>
      <c r="I10" s="19" t="s">
        <v>30</v>
      </c>
      <c r="J10" s="19" t="s">
        <v>18</v>
      </c>
      <c r="K10" s="19">
        <v>0</v>
      </c>
      <c r="L10" s="30"/>
      <c r="M10" s="30"/>
      <c r="T10">
        <v>26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38835.451203703706</v>
      </c>
      <c r="G11" s="20">
        <v>38835.45365740741</v>
      </c>
      <c r="H11" s="20">
        <v>38835.455671296295</v>
      </c>
      <c r="I11" s="19" t="s">
        <v>35</v>
      </c>
      <c r="J11" s="19" t="s">
        <v>16</v>
      </c>
      <c r="K11" s="19">
        <v>0</v>
      </c>
      <c r="L11" s="30"/>
      <c r="M11" s="30"/>
      <c r="T11">
        <v>27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38835.455671296295</v>
      </c>
      <c r="G12" s="20">
        <v>38835.460706018515</v>
      </c>
      <c r="H12" s="20">
        <v>38835.460752314815</v>
      </c>
      <c r="I12" s="19" t="s">
        <v>35</v>
      </c>
      <c r="J12" s="19" t="s">
        <v>18</v>
      </c>
      <c r="K12" s="19">
        <v>2</v>
      </c>
      <c r="L12" s="30"/>
      <c r="M12" s="30"/>
      <c r="T12">
        <v>28</v>
      </c>
      <c r="U12">
        <v>3</v>
      </c>
      <c r="V12">
        <v>15</v>
      </c>
      <c r="W12">
        <v>3</v>
      </c>
      <c r="X12">
        <v>14</v>
      </c>
      <c r="Y12">
        <v>3</v>
      </c>
    </row>
    <row r="13" spans="2:25" s="19" customFormat="1" ht="12.75">
      <c r="B13" s="21"/>
      <c r="C13" s="22"/>
      <c r="F13" s="20">
        <v>38835.460752314815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500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60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120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150</v>
      </c>
      <c r="C20" s="24">
        <v>20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90</v>
      </c>
      <c r="C23" s="22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90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90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workbookViewId="0" topLeftCell="A1">
      <selection activeCell="K11" sqref="K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38835.467361111114</v>
      </c>
      <c r="G2" s="20">
        <v>38835.46965277778</v>
      </c>
      <c r="H2" s="20">
        <v>38835.4715162037</v>
      </c>
      <c r="I2" s="19" t="s">
        <v>28</v>
      </c>
      <c r="J2" s="19" t="s">
        <v>17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990</v>
      </c>
      <c r="C3" s="38">
        <f>SUM(C4:C30)</f>
        <v>1490</v>
      </c>
      <c r="F3" s="20">
        <v>38835.4715162037</v>
      </c>
      <c r="G3" s="20">
        <v>38835.474965277775</v>
      </c>
      <c r="H3" s="20">
        <v>38835.48045138889</v>
      </c>
      <c r="I3" s="19" t="s">
        <v>78</v>
      </c>
      <c r="J3" s="19" t="s">
        <v>17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38835.48045138889</v>
      </c>
      <c r="G4" s="20">
        <v>38835.48378472222</v>
      </c>
      <c r="H4" s="20">
        <v>38835.485613425924</v>
      </c>
      <c r="I4" s="19" t="s">
        <v>29</v>
      </c>
      <c r="J4" s="19" t="s">
        <v>17</v>
      </c>
      <c r="K4" s="19">
        <v>2</v>
      </c>
      <c r="L4" s="30"/>
      <c r="M4" s="30"/>
      <c r="T4">
        <v>22</v>
      </c>
      <c r="U4">
        <v>3</v>
      </c>
      <c r="V4">
        <v>20</v>
      </c>
      <c r="W4">
        <v>3</v>
      </c>
      <c r="X4">
        <v>19</v>
      </c>
      <c r="Y4">
        <v>3</v>
      </c>
    </row>
    <row r="5" spans="2:25" s="19" customFormat="1" ht="12.75">
      <c r="B5" s="45"/>
      <c r="C5" s="2"/>
      <c r="F5" s="20">
        <v>38835.485613425924</v>
      </c>
      <c r="G5" s="20">
        <v>38835.487395833334</v>
      </c>
      <c r="H5" s="20">
        <v>38835.48972222222</v>
      </c>
      <c r="I5" s="19" t="s">
        <v>31</v>
      </c>
      <c r="J5" s="19" t="s">
        <v>17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38835.48972222222</v>
      </c>
      <c r="G6" s="20">
        <v>38835.49122685185</v>
      </c>
      <c r="H6" s="20">
        <v>38835.493796296294</v>
      </c>
      <c r="I6" s="19" t="s">
        <v>31</v>
      </c>
      <c r="J6" s="19" t="s">
        <v>18</v>
      </c>
      <c r="K6" s="19">
        <v>0</v>
      </c>
      <c r="L6" s="30"/>
      <c r="M6" s="30"/>
      <c r="T6">
        <v>23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38835.493796296294</v>
      </c>
      <c r="G7" s="20">
        <v>38835.49649305556</v>
      </c>
      <c r="H7" s="20">
        <v>38835.49837962963</v>
      </c>
      <c r="I7" s="19" t="s">
        <v>28</v>
      </c>
      <c r="J7" s="19" t="s">
        <v>16</v>
      </c>
      <c r="K7" s="19">
        <v>1</v>
      </c>
      <c r="L7" s="30"/>
      <c r="M7" s="30"/>
      <c r="T7">
        <v>23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45"/>
      <c r="C8" s="2"/>
      <c r="F8" s="20">
        <v>38835.49837962963</v>
      </c>
      <c r="G8" s="20">
        <v>38835.503113425926</v>
      </c>
      <c r="H8" s="20">
        <v>38835.50534722222</v>
      </c>
      <c r="I8" s="19" t="s">
        <v>29</v>
      </c>
      <c r="J8" s="19" t="s">
        <v>17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38835.50534722222</v>
      </c>
      <c r="G9" s="20">
        <v>38835.50699074074</v>
      </c>
      <c r="H9" s="20">
        <v>38835.50947916666</v>
      </c>
      <c r="I9" s="19" t="s">
        <v>33</v>
      </c>
      <c r="J9" s="19" t="s">
        <v>15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38835.50947916666</v>
      </c>
      <c r="G10" s="20">
        <v>38835.511770833335</v>
      </c>
      <c r="H10" s="20">
        <v>38835.51552083333</v>
      </c>
      <c r="I10" s="19" t="s">
        <v>85</v>
      </c>
      <c r="J10" s="19" t="s">
        <v>15</v>
      </c>
      <c r="K10" s="19">
        <v>-1</v>
      </c>
      <c r="L10" s="30"/>
      <c r="M10" s="30"/>
      <c r="T10">
        <v>18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38835.51552083333</v>
      </c>
      <c r="G11" s="20">
        <v>38835.5177662037</v>
      </c>
      <c r="H11" s="20">
        <v>38835.521203703705</v>
      </c>
      <c r="I11" s="19" t="s">
        <v>31</v>
      </c>
      <c r="J11" s="19" t="s">
        <v>17</v>
      </c>
      <c r="K11" s="19">
        <v>1</v>
      </c>
      <c r="L11" s="30"/>
      <c r="M11" s="30"/>
      <c r="T11">
        <v>25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45"/>
      <c r="C12" s="2"/>
      <c r="F12" s="20">
        <v>38835.521203703705</v>
      </c>
      <c r="G12" s="20">
        <v>38835.5243287037</v>
      </c>
      <c r="H12" s="20">
        <v>38835.52753472222</v>
      </c>
      <c r="I12" s="19" t="s">
        <v>34</v>
      </c>
      <c r="J12" s="19" t="s">
        <v>16</v>
      </c>
      <c r="K12" s="19">
        <v>-2</v>
      </c>
      <c r="L12" s="30"/>
      <c r="M12" s="30"/>
      <c r="T12">
        <v>16</v>
      </c>
      <c r="U12">
        <v>3</v>
      </c>
      <c r="V12"/>
      <c r="W12"/>
      <c r="X12"/>
      <c r="Y12"/>
    </row>
    <row r="13" spans="2:25" s="19" customFormat="1" ht="12.75">
      <c r="B13" s="45"/>
      <c r="C13" s="2"/>
      <c r="F13" s="20">
        <v>38835.52753472222</v>
      </c>
      <c r="G13" s="20">
        <v>38835.530173611114</v>
      </c>
      <c r="H13" s="20">
        <v>38835.53434027778</v>
      </c>
      <c r="I13" s="19" t="s">
        <v>77</v>
      </c>
      <c r="J13" s="19" t="s">
        <v>15</v>
      </c>
      <c r="K13" s="19">
        <v>2</v>
      </c>
      <c r="L13" s="30"/>
      <c r="M13" s="30"/>
      <c r="T13">
        <v>26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9" customFormat="1" ht="12.75">
      <c r="B14" s="45"/>
      <c r="C14" s="2"/>
      <c r="F14" s="20">
        <v>38835.53434027778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500</v>
      </c>
      <c r="C16" s="2">
        <v>200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60</v>
      </c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</v>
      </c>
      <c r="C19" s="2">
        <v>700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100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/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>
        <v>120</v>
      </c>
      <c r="C23" s="44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/>
      <c r="C24" s="44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>
        <v>70</v>
      </c>
      <c r="C25" s="2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7">
        <v>60</v>
      </c>
      <c r="C26" s="48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workbookViewId="0" topLeftCell="A1">
      <selection activeCell="H14" sqref="H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38835.58472222222</v>
      </c>
      <c r="G2" s="20">
        <v>38835.586331018516</v>
      </c>
      <c r="H2" s="20">
        <v>38835.589537037034</v>
      </c>
      <c r="I2" s="19" t="s">
        <v>29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2210</v>
      </c>
      <c r="C3" s="38">
        <f>SUM(C4:C30)</f>
        <v>510</v>
      </c>
      <c r="F3" s="20">
        <v>38835.589537037034</v>
      </c>
      <c r="G3" s="20">
        <v>38835.59125</v>
      </c>
      <c r="H3" s="20">
        <v>38835.59292824074</v>
      </c>
      <c r="I3" s="19" t="s">
        <v>29</v>
      </c>
      <c r="J3" s="19" t="s">
        <v>15</v>
      </c>
      <c r="K3" s="19">
        <v>3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38835.59292824074</v>
      </c>
      <c r="G4" s="20">
        <v>38835.59447916667</v>
      </c>
      <c r="H4" s="20">
        <v>38835.597037037034</v>
      </c>
      <c r="I4" s="19" t="s">
        <v>85</v>
      </c>
      <c r="J4" s="19" t="s">
        <v>16</v>
      </c>
      <c r="K4" s="19">
        <v>-1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38835.597037037034</v>
      </c>
      <c r="G5" s="20">
        <v>38835.59887731481</v>
      </c>
      <c r="H5" s="20">
        <v>38835.60109953704</v>
      </c>
      <c r="I5" s="19" t="s">
        <v>79</v>
      </c>
      <c r="J5" s="19" t="s">
        <v>18</v>
      </c>
      <c r="K5" s="19">
        <v>1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38835.60109953704</v>
      </c>
      <c r="G6" s="20">
        <v>38835.60325231482</v>
      </c>
      <c r="H6" s="20">
        <v>38835.60655092593</v>
      </c>
      <c r="I6" s="19" t="s">
        <v>32</v>
      </c>
      <c r="J6" s="19" t="s">
        <v>18</v>
      </c>
      <c r="K6" s="19">
        <v>0</v>
      </c>
      <c r="L6" s="30"/>
      <c r="M6" s="30"/>
      <c r="T6">
        <v>23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38835.60655092593</v>
      </c>
      <c r="G7" s="20">
        <v>38835.60931712963</v>
      </c>
      <c r="H7" s="20">
        <v>38835.6121412037</v>
      </c>
      <c r="I7" s="19" t="s">
        <v>28</v>
      </c>
      <c r="J7" s="19" t="s">
        <v>17</v>
      </c>
      <c r="K7" s="19">
        <v>-1</v>
      </c>
      <c r="L7" s="30"/>
      <c r="M7" s="30"/>
      <c r="T7">
        <v>16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38835.6121412037</v>
      </c>
      <c r="G8" s="20">
        <v>38835.614212962966</v>
      </c>
      <c r="H8" s="20">
        <v>38835.61680555555</v>
      </c>
      <c r="I8" s="19" t="s">
        <v>31</v>
      </c>
      <c r="J8" s="19" t="s">
        <v>18</v>
      </c>
      <c r="K8" s="19">
        <v>1</v>
      </c>
      <c r="L8" s="30"/>
      <c r="M8" s="30"/>
      <c r="T8">
        <v>24</v>
      </c>
      <c r="U8">
        <v>2</v>
      </c>
      <c r="V8">
        <v>15</v>
      </c>
      <c r="W8">
        <v>2</v>
      </c>
      <c r="X8"/>
      <c r="Y8"/>
    </row>
    <row r="9" spans="2:25" s="19" customFormat="1" ht="12.75">
      <c r="B9" s="21"/>
      <c r="C9" s="22"/>
      <c r="F9" s="20">
        <v>38835.61680555555</v>
      </c>
      <c r="G9" s="20">
        <v>38835.61929398148</v>
      </c>
      <c r="H9" s="20">
        <v>38835.62162037037</v>
      </c>
      <c r="I9" s="19" t="s">
        <v>81</v>
      </c>
      <c r="J9" s="19" t="s">
        <v>18</v>
      </c>
      <c r="K9" s="19">
        <v>-1</v>
      </c>
      <c r="L9" s="30"/>
      <c r="M9" s="30"/>
      <c r="T9">
        <v>19</v>
      </c>
      <c r="U9">
        <v>3</v>
      </c>
      <c r="V9"/>
      <c r="W9"/>
      <c r="X9"/>
      <c r="Y9"/>
    </row>
    <row r="10" spans="2:25" s="19" customFormat="1" ht="12.75">
      <c r="B10" s="21">
        <v>500</v>
      </c>
      <c r="C10" s="22"/>
      <c r="F10" s="20">
        <v>38835.62162037037</v>
      </c>
      <c r="G10" s="20">
        <v>38835.62366898148</v>
      </c>
      <c r="H10" s="20">
        <v>38835.628067129626</v>
      </c>
      <c r="I10" s="19" t="s">
        <v>29</v>
      </c>
      <c r="J10" s="19" t="s">
        <v>15</v>
      </c>
      <c r="K10" s="19">
        <v>1</v>
      </c>
      <c r="L10" s="30"/>
      <c r="M10" s="30"/>
      <c r="T10">
        <v>25</v>
      </c>
      <c r="U10">
        <v>2</v>
      </c>
      <c r="V10">
        <v>14</v>
      </c>
      <c r="W10">
        <v>2</v>
      </c>
      <c r="X10"/>
      <c r="Y10"/>
    </row>
    <row r="11" spans="2:25" s="19" customFormat="1" ht="12.75">
      <c r="B11" s="21">
        <v>30</v>
      </c>
      <c r="C11" s="22"/>
      <c r="F11" s="20">
        <v>38835.628067129626</v>
      </c>
      <c r="G11" s="20">
        <v>38835.62967592593</v>
      </c>
      <c r="H11" s="20">
        <v>38835.63375</v>
      </c>
      <c r="I11" s="19" t="s">
        <v>77</v>
      </c>
      <c r="J11" s="19" t="s">
        <v>15</v>
      </c>
      <c r="K11" s="19">
        <v>-1</v>
      </c>
      <c r="L11" s="30"/>
      <c r="M11" s="30"/>
      <c r="T11">
        <v>18</v>
      </c>
      <c r="U11">
        <v>3</v>
      </c>
      <c r="V11"/>
      <c r="W11"/>
      <c r="X11"/>
      <c r="Y11"/>
    </row>
    <row r="12" spans="2:25" s="19" customFormat="1" ht="12.75">
      <c r="B12" s="21">
        <v>100</v>
      </c>
      <c r="C12" s="22"/>
      <c r="F12" s="20">
        <v>38835.63375</v>
      </c>
      <c r="G12" s="20">
        <v>38835.63917824074</v>
      </c>
      <c r="H12" s="20">
        <v>38835.63924768518</v>
      </c>
      <c r="I12" s="19" t="s">
        <v>84</v>
      </c>
      <c r="J12" s="19" t="s">
        <v>15</v>
      </c>
      <c r="K12" s="19">
        <v>2</v>
      </c>
      <c r="L12" s="30"/>
      <c r="M12" s="30"/>
      <c r="T12">
        <v>26</v>
      </c>
      <c r="U12">
        <v>2</v>
      </c>
      <c r="V12">
        <v>13</v>
      </c>
      <c r="W12">
        <v>2</v>
      </c>
      <c r="X12"/>
      <c r="Y12"/>
    </row>
    <row r="13" spans="2:25" s="19" customFormat="1" ht="12.75">
      <c r="B13" s="21">
        <v>60</v>
      </c>
      <c r="C13" s="22"/>
      <c r="F13" s="20">
        <v>38835.63924768518</v>
      </c>
      <c r="G13" s="20">
        <v>38835.643055555556</v>
      </c>
      <c r="H13" s="20">
        <v>38835.64662037037</v>
      </c>
      <c r="I13" s="19" t="s">
        <v>78</v>
      </c>
      <c r="J13" s="19" t="s">
        <v>16</v>
      </c>
      <c r="K13" s="19">
        <v>0</v>
      </c>
      <c r="L13" s="30"/>
      <c r="M13" s="30"/>
      <c r="T13">
        <v>26</v>
      </c>
      <c r="U13">
        <v>3</v>
      </c>
      <c r="V13"/>
      <c r="W13"/>
      <c r="X13"/>
      <c r="Y13"/>
    </row>
    <row r="14" spans="2:25" s="19" customFormat="1" ht="12.75">
      <c r="B14" s="21">
        <v>30</v>
      </c>
      <c r="C14" s="22"/>
      <c r="F14" s="20">
        <v>38835.64662037037</v>
      </c>
      <c r="G14" s="20">
        <v>38835.649375</v>
      </c>
      <c r="H14" s="20">
        <v>38835.65207175926</v>
      </c>
      <c r="I14" s="19" t="s">
        <v>83</v>
      </c>
      <c r="J14" s="19" t="s">
        <v>16</v>
      </c>
      <c r="K14" s="19">
        <v>-1</v>
      </c>
      <c r="L14" s="30"/>
      <c r="M14" s="30"/>
      <c r="T14">
        <v>12</v>
      </c>
      <c r="U14">
        <v>2</v>
      </c>
      <c r="V14"/>
      <c r="W14"/>
      <c r="X14"/>
      <c r="Y14"/>
    </row>
    <row r="15" spans="2:25" s="19" customFormat="1" ht="12.75">
      <c r="B15" s="21">
        <v>30</v>
      </c>
      <c r="C15" s="22"/>
      <c r="F15" s="20">
        <v>38835.65207175926</v>
      </c>
      <c r="G15" s="20">
        <v>38835.65746527778</v>
      </c>
      <c r="H15" s="20">
        <v>38835.65896990741</v>
      </c>
      <c r="I15" s="19" t="s">
        <v>87</v>
      </c>
      <c r="J15" s="19" t="s">
        <v>16</v>
      </c>
      <c r="K15" s="19">
        <v>0</v>
      </c>
      <c r="L15" s="30"/>
      <c r="M15" s="30"/>
      <c r="T15">
        <v>27</v>
      </c>
      <c r="U15">
        <v>3</v>
      </c>
      <c r="V15"/>
      <c r="W15"/>
      <c r="X15"/>
      <c r="Y15"/>
    </row>
    <row r="16" spans="2:25" s="19" customFormat="1" ht="12.75">
      <c r="B16" s="21">
        <v>50</v>
      </c>
      <c r="C16" s="22"/>
      <c r="F16" s="20">
        <v>38835.65896990741</v>
      </c>
      <c r="G16" s="20">
        <v>38835.66045138889</v>
      </c>
      <c r="H16" s="20">
        <v>38835.66336805555</v>
      </c>
      <c r="I16" s="19" t="s">
        <v>35</v>
      </c>
      <c r="J16" s="19" t="s">
        <v>15</v>
      </c>
      <c r="K16" s="19">
        <v>-1</v>
      </c>
      <c r="L16" s="30"/>
      <c r="M16" s="30"/>
      <c r="T16">
        <v>17</v>
      </c>
      <c r="U16">
        <v>3</v>
      </c>
      <c r="V16"/>
      <c r="W16"/>
      <c r="X16"/>
      <c r="Y16"/>
    </row>
    <row r="17" spans="2:25" s="19" customFormat="1" ht="12.75">
      <c r="B17" s="21">
        <v>700</v>
      </c>
      <c r="C17" s="22">
        <v>100</v>
      </c>
      <c r="F17" s="20">
        <v>38835.66336805555</v>
      </c>
      <c r="G17" s="20">
        <v>38835.66730324074</v>
      </c>
      <c r="H17" s="20">
        <v>38835.67030092593</v>
      </c>
      <c r="I17" s="19" t="s">
        <v>28</v>
      </c>
      <c r="J17" s="19" t="s">
        <v>18</v>
      </c>
      <c r="K17" s="19">
        <v>1</v>
      </c>
      <c r="L17" s="30"/>
      <c r="M17" s="30"/>
      <c r="T17">
        <v>28</v>
      </c>
      <c r="U17">
        <v>2</v>
      </c>
      <c r="V17">
        <v>11</v>
      </c>
      <c r="W17">
        <v>2</v>
      </c>
      <c r="X17">
        <v>10</v>
      </c>
      <c r="Y17">
        <v>2</v>
      </c>
    </row>
    <row r="18" spans="2:25" s="19" customFormat="1" ht="12.75">
      <c r="B18" s="21">
        <v>30</v>
      </c>
      <c r="C18" s="22">
        <v>100</v>
      </c>
      <c r="F18" s="20">
        <v>38835.67030092593</v>
      </c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90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60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>
        <v>40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30</v>
      </c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150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120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workbookViewId="0" topLeftCell="A1">
      <selection activeCell="G30" sqref="G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38835.67091435185</v>
      </c>
      <c r="G2" s="20">
        <v>38835.673263888886</v>
      </c>
      <c r="H2" s="20">
        <v>38835.67586805556</v>
      </c>
      <c r="I2" s="19" t="s">
        <v>78</v>
      </c>
      <c r="J2" s="19" t="s">
        <v>16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1260</v>
      </c>
      <c r="C3" s="38">
        <f>SUM(C4:C30)</f>
        <v>1360</v>
      </c>
      <c r="F3" s="20">
        <v>38835.67586805556</v>
      </c>
      <c r="G3" s="20">
        <v>38835.67767361111</v>
      </c>
      <c r="H3" s="20">
        <v>38835.68210648148</v>
      </c>
      <c r="I3" s="19" t="s">
        <v>85</v>
      </c>
      <c r="J3" s="19" t="s">
        <v>16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38835.68210648148</v>
      </c>
      <c r="G4" s="20">
        <v>38835.684375</v>
      </c>
      <c r="H4" s="20">
        <v>38835.687569444446</v>
      </c>
      <c r="I4" s="19" t="s">
        <v>29</v>
      </c>
      <c r="J4" s="19" t="s">
        <v>18</v>
      </c>
      <c r="K4" s="19">
        <v>0</v>
      </c>
      <c r="L4" s="30"/>
      <c r="M4" s="30"/>
      <c r="T4">
        <v>21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38835.687569444446</v>
      </c>
      <c r="G5" s="20">
        <v>38835.69451388889</v>
      </c>
      <c r="H5" s="20">
        <v>38835.696122685185</v>
      </c>
      <c r="I5" s="19" t="s">
        <v>29</v>
      </c>
      <c r="J5" s="19" t="s">
        <v>17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38835.696122685185</v>
      </c>
      <c r="G6" s="20">
        <v>38835.69931712963</v>
      </c>
      <c r="H6" s="20">
        <v>38835.70355324074</v>
      </c>
      <c r="I6" s="19" t="s">
        <v>30</v>
      </c>
      <c r="J6" s="19" t="s">
        <v>17</v>
      </c>
      <c r="K6" s="19">
        <v>-1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38835.70355324074</v>
      </c>
      <c r="G7" s="20">
        <v>38835.70506944445</v>
      </c>
      <c r="H7" s="20">
        <v>38835.70945601852</v>
      </c>
      <c r="I7" s="19" t="s">
        <v>32</v>
      </c>
      <c r="J7" s="19" t="s">
        <v>16</v>
      </c>
      <c r="K7" s="19">
        <v>0</v>
      </c>
      <c r="L7" s="30"/>
      <c r="M7" s="30"/>
      <c r="T7">
        <v>23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38835.70945601852</v>
      </c>
      <c r="G8" s="20">
        <v>38835.90556712963</v>
      </c>
      <c r="H8" s="20">
        <v>38835.910162037035</v>
      </c>
      <c r="I8" s="19" t="s">
        <v>77</v>
      </c>
      <c r="J8" s="19" t="s">
        <v>15</v>
      </c>
      <c r="K8" s="19">
        <v>2</v>
      </c>
      <c r="L8" s="30"/>
      <c r="M8" s="30"/>
      <c r="T8">
        <v>23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38835.910162037035</v>
      </c>
      <c r="G9" s="20">
        <v>38835.91310185185</v>
      </c>
      <c r="H9" s="20">
        <v>38835.91475694445</v>
      </c>
      <c r="I9" s="19" t="s">
        <v>77</v>
      </c>
      <c r="J9" s="19" t="s">
        <v>17</v>
      </c>
      <c r="K9" s="19">
        <v>3</v>
      </c>
      <c r="L9" s="30"/>
      <c r="M9" s="30"/>
      <c r="T9">
        <v>24</v>
      </c>
      <c r="U9">
        <v>2</v>
      </c>
      <c r="V9">
        <v>16</v>
      </c>
      <c r="W9">
        <v>2</v>
      </c>
      <c r="X9">
        <v>15</v>
      </c>
      <c r="Y9">
        <v>2</v>
      </c>
    </row>
    <row r="10" spans="2:25" s="19" customFormat="1" ht="12.75">
      <c r="B10" s="21"/>
      <c r="C10" s="22"/>
      <c r="F10" s="20">
        <v>38835.91475694445</v>
      </c>
      <c r="G10" s="20">
        <v>38835.91793981481</v>
      </c>
      <c r="H10" s="20">
        <v>38835.92193287037</v>
      </c>
      <c r="I10" s="19" t="s">
        <v>30</v>
      </c>
      <c r="J10" s="19" t="s">
        <v>18</v>
      </c>
      <c r="K10" s="19">
        <v>-1</v>
      </c>
      <c r="L10" s="30"/>
      <c r="M10" s="30"/>
      <c r="T10">
        <v>14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38835.92193287037</v>
      </c>
      <c r="G11" s="20">
        <v>38835.92328703704</v>
      </c>
      <c r="H11" s="20">
        <v>38835.926099537035</v>
      </c>
      <c r="I11" s="19" t="s">
        <v>35</v>
      </c>
      <c r="J11" s="19" t="s">
        <v>18</v>
      </c>
      <c r="K11" s="19">
        <v>1</v>
      </c>
      <c r="L11" s="30"/>
      <c r="M11" s="30"/>
      <c r="T11">
        <v>25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21"/>
      <c r="C12" s="22"/>
      <c r="F12" s="20">
        <v>38835.926099537035</v>
      </c>
      <c r="G12" s="20">
        <v>38835.92972222222</v>
      </c>
      <c r="H12" s="20">
        <v>38835.93084490741</v>
      </c>
      <c r="I12" s="19" t="s">
        <v>82</v>
      </c>
      <c r="J12" s="19" t="s">
        <v>17</v>
      </c>
      <c r="K12" s="19">
        <v>0</v>
      </c>
      <c r="L12" s="30"/>
      <c r="M12" s="30"/>
      <c r="T12">
        <v>25</v>
      </c>
      <c r="U12">
        <v>2</v>
      </c>
      <c r="V12"/>
      <c r="W12"/>
      <c r="X12"/>
      <c r="Y12"/>
    </row>
    <row r="13" spans="2:25" s="19" customFormat="1" ht="12.75">
      <c r="B13" s="21"/>
      <c r="C13" s="22"/>
      <c r="F13" s="20">
        <v>38835.93084490741</v>
      </c>
      <c r="G13" s="20">
        <v>38835.935162037036</v>
      </c>
      <c r="H13" s="20">
        <v>38835.93780092592</v>
      </c>
      <c r="I13" s="19" t="s">
        <v>90</v>
      </c>
      <c r="J13" s="19" t="s">
        <v>16</v>
      </c>
      <c r="K13" s="19">
        <v>0</v>
      </c>
      <c r="L13" s="30"/>
      <c r="M13" s="30"/>
      <c r="T13">
        <v>26</v>
      </c>
      <c r="U13">
        <v>3</v>
      </c>
      <c r="V13"/>
      <c r="W13"/>
      <c r="X13"/>
      <c r="Y13"/>
    </row>
    <row r="14" spans="2:25" s="19" customFormat="1" ht="12.75">
      <c r="B14" s="21">
        <v>50</v>
      </c>
      <c r="C14" s="22"/>
      <c r="F14" s="20">
        <v>38835.93780092592</v>
      </c>
      <c r="G14" s="20">
        <v>38835.939884259256</v>
      </c>
      <c r="H14" s="20">
        <v>38835.94331018518</v>
      </c>
      <c r="I14" s="19" t="s">
        <v>29</v>
      </c>
      <c r="J14" s="19" t="s">
        <v>18</v>
      </c>
      <c r="K14" s="19">
        <v>1</v>
      </c>
      <c r="L14" s="30"/>
      <c r="M14" s="30"/>
      <c r="T14">
        <v>27</v>
      </c>
      <c r="U14">
        <v>3</v>
      </c>
      <c r="V14">
        <v>18</v>
      </c>
      <c r="W14">
        <v>3</v>
      </c>
      <c r="X14">
        <v>17</v>
      </c>
      <c r="Y14">
        <v>3</v>
      </c>
    </row>
    <row r="15" spans="2:25" s="19" customFormat="1" ht="12.75">
      <c r="B15" s="21">
        <v>500</v>
      </c>
      <c r="C15" s="22"/>
      <c r="F15" s="20">
        <v>38835.94331018518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90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60</v>
      </c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100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60</v>
      </c>
      <c r="C23" s="2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60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>
        <v>80</v>
      </c>
      <c r="C25" s="22">
        <v>90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150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Shazia Ali</cp:lastModifiedBy>
  <dcterms:created xsi:type="dcterms:W3CDTF">2003-08-04T08:34:57Z</dcterms:created>
  <dcterms:modified xsi:type="dcterms:W3CDTF">2006-04-30T16:31:08Z</dcterms:modified>
  <cp:category/>
  <cp:version/>
  <cp:contentType/>
  <cp:contentStatus/>
</cp:coreProperties>
</file>