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5960" tabRatio="850" activeTab="2"/>
  </bookViews>
  <sheets>
    <sheet name="chart" sheetId="1" r:id="rId1"/>
    <sheet name="front cover" sheetId="2" r:id="rId2"/>
    <sheet name="stats" sheetId="3" r:id="rId3"/>
    <sheet name="D+K vs N+P 1" sheetId="4" r:id="rId4"/>
    <sheet name="D+K vs N+P 2" sheetId="5" r:id="rId5"/>
    <sheet name="D+K vs N+P 3" sheetId="6" r:id="rId6"/>
    <sheet name="D+K vs N+P 4" sheetId="7" r:id="rId7"/>
    <sheet name="D+K vs N+P 5" sheetId="8" r:id="rId8"/>
    <sheet name="D+K vs N+P 6" sheetId="9" r:id="rId9"/>
    <sheet name="D+K vs N+P 7" sheetId="10" r:id="rId10"/>
    <sheet name="D+K vs N+P 8" sheetId="11" r:id="rId11"/>
    <sheet name="D+K vs N+P 9" sheetId="12" r:id="rId12"/>
    <sheet name="D+K vs N+P 10" sheetId="13" r:id="rId13"/>
    <sheet name="D+K vs N+P 11" sheetId="14" r:id="rId14"/>
    <sheet name="D+K vs N+P 12" sheetId="15" r:id="rId15"/>
    <sheet name="D+K vs N+P 13" sheetId="16" r:id="rId16"/>
    <sheet name="D+K vs N+P 14" sheetId="17" r:id="rId17"/>
    <sheet name="D+K vs N+P 15" sheetId="18" r:id="rId18"/>
    <sheet name="D+K vs N+P 16" sheetId="19" r:id="rId19"/>
    <sheet name="D+K vs N+P 17" sheetId="20" r:id="rId20"/>
    <sheet name="D+K vs N+P 18" sheetId="21" r:id="rId21"/>
    <sheet name="D+K vs N+P 19" sheetId="22" r:id="rId22"/>
    <sheet name="blank" sheetId="23" r:id="rId23"/>
  </sheets>
  <definedNames/>
  <calcPr fullCalcOnLoad="1"/>
</workbook>
</file>

<file path=xl/sharedStrings.xml><?xml version="1.0" encoding="utf-8"?>
<sst xmlns="http://schemas.openxmlformats.org/spreadsheetml/2006/main" count="815" uniqueCount="110">
  <si>
    <t>start</t>
  </si>
  <si>
    <t>play</t>
  </si>
  <si>
    <t>end</t>
  </si>
  <si>
    <t>contract</t>
  </si>
  <si>
    <t>by</t>
  </si>
  <si>
    <t>result</t>
  </si>
  <si>
    <t>D+K</t>
  </si>
  <si>
    <t>N+P</t>
  </si>
  <si>
    <t>Base data</t>
  </si>
  <si>
    <t>Team summaries</t>
  </si>
  <si>
    <t>Rubbers</t>
  </si>
  <si>
    <t>D+N</t>
  </si>
  <si>
    <t>K+P</t>
  </si>
  <si>
    <t>D+P</t>
  </si>
  <si>
    <t>K+N</t>
  </si>
  <si>
    <t>D</t>
  </si>
  <si>
    <t>N</t>
  </si>
  <si>
    <t>K</t>
  </si>
  <si>
    <t>P</t>
  </si>
  <si>
    <t>Total time played</t>
  </si>
  <si>
    <t>Total bidding time</t>
  </si>
  <si>
    <t>Total play time</t>
  </si>
  <si>
    <t>Rubbers played</t>
  </si>
  <si>
    <t>Average time per rubber</t>
  </si>
  <si>
    <t>decl. Hons</t>
  </si>
  <si>
    <t>def. hons</t>
  </si>
  <si>
    <t>Running totals</t>
  </si>
  <si>
    <t>Geneva '10</t>
  </si>
  <si>
    <t>3NT</t>
  </si>
  <si>
    <t>4H</t>
  </si>
  <si>
    <t>4S</t>
  </si>
  <si>
    <t>3C</t>
  </si>
  <si>
    <t>1NT</t>
  </si>
  <si>
    <t>2NT</t>
  </si>
  <si>
    <t>3S</t>
  </si>
  <si>
    <t>Hands played</t>
  </si>
  <si>
    <t>Average time per hand</t>
  </si>
  <si>
    <t>Bidding times</t>
  </si>
  <si>
    <t>Average bidding time</t>
  </si>
  <si>
    <t>P'ship</t>
  </si>
  <si>
    <t>Hands declared</t>
  </si>
  <si>
    <t>2S</t>
  </si>
  <si>
    <t>4H *</t>
  </si>
  <si>
    <t>3H</t>
  </si>
  <si>
    <t>3D</t>
  </si>
  <si>
    <t>5C</t>
  </si>
  <si>
    <t>4D</t>
  </si>
  <si>
    <t>Play times</t>
  </si>
  <si>
    <t>Average play time</t>
  </si>
  <si>
    <t>Declarer</t>
  </si>
  <si>
    <t>Defence times</t>
  </si>
  <si>
    <t>Average defence time</t>
  </si>
  <si>
    <t>Defenders</t>
  </si>
  <si>
    <t>Hands defended</t>
  </si>
  <si>
    <t>Success by declarer</t>
  </si>
  <si>
    <t>Contracts made</t>
  </si>
  <si>
    <t>Contracts failed</t>
  </si>
  <si>
    <t>Success percentage</t>
  </si>
  <si>
    <t>Doubled contracts made</t>
  </si>
  <si>
    <t>Doubled contracts failed</t>
  </si>
  <si>
    <t>Redoubled contracts made</t>
  </si>
  <si>
    <t>Redoubled contracts failed</t>
  </si>
  <si>
    <t>Total contracts made</t>
  </si>
  <si>
    <t>Total contracts failed</t>
  </si>
  <si>
    <t>Success by defenders</t>
  </si>
  <si>
    <t>Contracts beaten</t>
  </si>
  <si>
    <t>Contracts let through</t>
  </si>
  <si>
    <t>Doubled contracts beaten</t>
  </si>
  <si>
    <t>Doubled contracts let through</t>
  </si>
  <si>
    <t>Redoubled contracts beaten</t>
  </si>
  <si>
    <t>Redoubled contracts let through</t>
  </si>
  <si>
    <t>Slams</t>
  </si>
  <si>
    <t>Slams made</t>
  </si>
  <si>
    <t>Slams failed</t>
  </si>
  <si>
    <t>Success ratio</t>
  </si>
  <si>
    <t>Contracts</t>
  </si>
  <si>
    <t>Contract</t>
  </si>
  <si>
    <t>Frequency</t>
  </si>
  <si>
    <t>% of total</t>
  </si>
  <si>
    <t>Made</t>
  </si>
  <si>
    <t>Failed</t>
  </si>
  <si>
    <t>% made</t>
  </si>
  <si>
    <t>D made</t>
  </si>
  <si>
    <t>D failed</t>
  </si>
  <si>
    <t>N made</t>
  </si>
  <si>
    <t>N failed</t>
  </si>
  <si>
    <t>2H</t>
  </si>
  <si>
    <t>5H</t>
  </si>
  <si>
    <t>2D</t>
  </si>
  <si>
    <t>1S</t>
  </si>
  <si>
    <t>1H</t>
  </si>
  <si>
    <t>2C</t>
  </si>
  <si>
    <t>4S *</t>
  </si>
  <si>
    <t>4C</t>
  </si>
  <si>
    <t>1D</t>
  </si>
  <si>
    <t>4D *</t>
  </si>
  <si>
    <t>3C *</t>
  </si>
  <si>
    <t>2D *</t>
  </si>
  <si>
    <t>\</t>
  </si>
  <si>
    <t>5D</t>
  </si>
  <si>
    <t>3S *</t>
  </si>
  <si>
    <t>5H *</t>
  </si>
  <si>
    <t>5S *</t>
  </si>
  <si>
    <t>1NT *</t>
  </si>
  <si>
    <t>4NT</t>
  </si>
  <si>
    <t>6D</t>
  </si>
  <si>
    <t>3H *</t>
  </si>
  <si>
    <t>2H *</t>
  </si>
  <si>
    <t>6NT</t>
  </si>
  <si>
    <t>6C</t>
  </si>
</sst>
</file>

<file path=xl/styles.xml><?xml version="1.0" encoding="utf-8"?>
<styleSheet xmlns="http://schemas.openxmlformats.org/spreadsheetml/2006/main">
  <numFmts count="32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0000"/>
    <numFmt numFmtId="179" formatCode="#0%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"/>
    <numFmt numFmtId="184" formatCode="0.0"/>
    <numFmt numFmtId="185" formatCode="#0.0%"/>
    <numFmt numFmtId="186" formatCode="dd/mm/yyyy"/>
    <numFmt numFmtId="187" formatCode="[$-F400]h:mm:ss\ am/pm"/>
  </numFmts>
  <fonts count="4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20" fontId="1" fillId="0" borderId="0" xfId="0" applyNumberFormat="1" applyFont="1" applyBorder="1" applyAlignment="1">
      <alignment/>
    </xf>
    <xf numFmtId="20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20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33" borderId="16" xfId="0" applyFont="1" applyFill="1" applyBorder="1" applyAlignment="1">
      <alignment horizontal="right"/>
    </xf>
    <xf numFmtId="0" fontId="1" fillId="0" borderId="16" xfId="0" applyFont="1" applyFill="1" applyBorder="1" applyAlignment="1">
      <alignment/>
    </xf>
    <xf numFmtId="20" fontId="6" fillId="0" borderId="17" xfId="0" applyNumberFormat="1" applyFont="1" applyBorder="1" applyAlignment="1">
      <alignment/>
    </xf>
    <xf numFmtId="20" fontId="6" fillId="0" borderId="18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" fontId="6" fillId="0" borderId="20" xfId="0" applyNumberFormat="1" applyFont="1" applyBorder="1" applyAlignment="1">
      <alignment horizontal="right"/>
    </xf>
    <xf numFmtId="1" fontId="6" fillId="0" borderId="20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1" fillId="0" borderId="14" xfId="0" applyFont="1" applyFill="1" applyBorder="1" applyAlignment="1">
      <alignment/>
    </xf>
    <xf numFmtId="46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1" fillId="33" borderId="21" xfId="0" applyFont="1" applyFill="1" applyBorder="1" applyAlignment="1">
      <alignment horizontal="right"/>
    </xf>
    <xf numFmtId="0" fontId="1" fillId="0" borderId="21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179" fontId="2" fillId="0" borderId="0" xfId="0" applyNumberFormat="1" applyFont="1" applyAlignment="1">
      <alignment/>
    </xf>
    <xf numFmtId="0" fontId="1" fillId="34" borderId="21" xfId="0" applyFont="1" applyFill="1" applyBorder="1" applyAlignment="1">
      <alignment/>
    </xf>
    <xf numFmtId="0" fontId="1" fillId="34" borderId="22" xfId="0" applyFont="1" applyFill="1" applyBorder="1" applyAlignment="1">
      <alignment/>
    </xf>
    <xf numFmtId="22" fontId="1" fillId="0" borderId="0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20" Type="http://schemas.openxmlformats.org/officeDocument/2006/relationships/worksheet" Target="worksheets/sheet19.xml" /><Relationship Id="rId21" Type="http://schemas.openxmlformats.org/officeDocument/2006/relationships/worksheet" Target="worksheets/sheet20.xml" /><Relationship Id="rId22" Type="http://schemas.openxmlformats.org/officeDocument/2006/relationships/worksheet" Target="worksheets/sheet21.xml" /><Relationship Id="rId23" Type="http://schemas.openxmlformats.org/officeDocument/2006/relationships/worksheet" Target="worksheets/sheet22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395"/>
          <c:w val="0.93975"/>
          <c:h val="0.9645"/>
        </c:manualLayout>
      </c:layout>
      <c:lineChart>
        <c:grouping val="standard"/>
        <c:varyColors val="0"/>
        <c:ser>
          <c:idx val="0"/>
          <c:order val="0"/>
          <c:tx>
            <c:strRef>
              <c:f>'front cover'!$X$8</c:f>
              <c:strCache>
                <c:ptCount val="1"/>
                <c:pt idx="0">
                  <c:v>D</c:v>
                </c:pt>
              </c:strCache>
            </c:strRef>
          </c:tx>
          <c:spPr>
            <a:ln w="381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'front cover'!$X$9:$X$33</c:f>
              <c:numCache>
                <c:ptCount val="25"/>
                <c:pt idx="0">
                  <c:v>0</c:v>
                </c:pt>
                <c:pt idx="1">
                  <c:v>-3</c:v>
                </c:pt>
                <c:pt idx="2">
                  <c:v>-17</c:v>
                </c:pt>
                <c:pt idx="3">
                  <c:v>-18</c:v>
                </c:pt>
                <c:pt idx="4">
                  <c:v>-31</c:v>
                </c:pt>
                <c:pt idx="5">
                  <c:v>-35</c:v>
                </c:pt>
                <c:pt idx="6">
                  <c:v>-35</c:v>
                </c:pt>
                <c:pt idx="7">
                  <c:v>-38</c:v>
                </c:pt>
                <c:pt idx="8">
                  <c:v>-38</c:v>
                </c:pt>
                <c:pt idx="9">
                  <c:v>-38</c:v>
                </c:pt>
                <c:pt idx="10">
                  <c:v>-25</c:v>
                </c:pt>
                <c:pt idx="11">
                  <c:v>-15</c:v>
                </c:pt>
                <c:pt idx="12">
                  <c:v>-18</c:v>
                </c:pt>
                <c:pt idx="13">
                  <c:v>-16</c:v>
                </c:pt>
                <c:pt idx="14">
                  <c:v>2</c:v>
                </c:pt>
                <c:pt idx="15">
                  <c:v>-15</c:v>
                </c:pt>
                <c:pt idx="16">
                  <c:v>-16</c:v>
                </c:pt>
                <c:pt idx="17">
                  <c:v>-9</c:v>
                </c:pt>
                <c:pt idx="18">
                  <c:v>-13</c:v>
                </c:pt>
                <c:pt idx="19">
                  <c:v>-18</c:v>
                </c:pt>
                <c:pt idx="20">
                  <c:v>-18</c:v>
                </c:pt>
                <c:pt idx="21">
                  <c:v>-18</c:v>
                </c:pt>
                <c:pt idx="22">
                  <c:v>-18</c:v>
                </c:pt>
                <c:pt idx="23">
                  <c:v>-18</c:v>
                </c:pt>
                <c:pt idx="24">
                  <c:v>-18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'front cover'!$Y$8</c:f>
              <c:strCache>
                <c:ptCount val="1"/>
                <c:pt idx="0">
                  <c:v>K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'front cover'!$Y$9:$Y$33</c:f>
              <c:numCache>
                <c:ptCount val="25"/>
                <c:pt idx="0">
                  <c:v>0</c:v>
                </c:pt>
                <c:pt idx="1">
                  <c:v>-3</c:v>
                </c:pt>
                <c:pt idx="2">
                  <c:v>-17</c:v>
                </c:pt>
                <c:pt idx="3">
                  <c:v>-18</c:v>
                </c:pt>
                <c:pt idx="4">
                  <c:v>-31</c:v>
                </c:pt>
                <c:pt idx="5">
                  <c:v>-35</c:v>
                </c:pt>
                <c:pt idx="6">
                  <c:v>-35</c:v>
                </c:pt>
                <c:pt idx="7">
                  <c:v>-38</c:v>
                </c:pt>
                <c:pt idx="8">
                  <c:v>-38</c:v>
                </c:pt>
                <c:pt idx="9">
                  <c:v>-38</c:v>
                </c:pt>
                <c:pt idx="10">
                  <c:v>-25</c:v>
                </c:pt>
                <c:pt idx="11">
                  <c:v>-15</c:v>
                </c:pt>
                <c:pt idx="12">
                  <c:v>-18</c:v>
                </c:pt>
                <c:pt idx="13">
                  <c:v>-16</c:v>
                </c:pt>
                <c:pt idx="14">
                  <c:v>2</c:v>
                </c:pt>
                <c:pt idx="15">
                  <c:v>-15</c:v>
                </c:pt>
                <c:pt idx="16">
                  <c:v>-16</c:v>
                </c:pt>
                <c:pt idx="17">
                  <c:v>-9</c:v>
                </c:pt>
                <c:pt idx="18">
                  <c:v>-13</c:v>
                </c:pt>
                <c:pt idx="19">
                  <c:v>-18</c:v>
                </c:pt>
                <c:pt idx="20">
                  <c:v>-18</c:v>
                </c:pt>
                <c:pt idx="21">
                  <c:v>-18</c:v>
                </c:pt>
                <c:pt idx="22">
                  <c:v>-18</c:v>
                </c:pt>
                <c:pt idx="23">
                  <c:v>-18</c:v>
                </c:pt>
                <c:pt idx="24">
                  <c:v>-18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'front cover'!$Z$8</c:f>
              <c:strCache>
                <c:ptCount val="1"/>
                <c:pt idx="0">
                  <c:v>N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'front cover'!$Z$9:$Z$33</c:f>
              <c:numCache>
                <c:ptCount val="25"/>
                <c:pt idx="0">
                  <c:v>0</c:v>
                </c:pt>
                <c:pt idx="1">
                  <c:v>3</c:v>
                </c:pt>
                <c:pt idx="2">
                  <c:v>17</c:v>
                </c:pt>
                <c:pt idx="3">
                  <c:v>18</c:v>
                </c:pt>
                <c:pt idx="4">
                  <c:v>31</c:v>
                </c:pt>
                <c:pt idx="5">
                  <c:v>35</c:v>
                </c:pt>
                <c:pt idx="6">
                  <c:v>35</c:v>
                </c:pt>
                <c:pt idx="7">
                  <c:v>38</c:v>
                </c:pt>
                <c:pt idx="8">
                  <c:v>38</c:v>
                </c:pt>
                <c:pt idx="9">
                  <c:v>38</c:v>
                </c:pt>
                <c:pt idx="10">
                  <c:v>25</c:v>
                </c:pt>
                <c:pt idx="11">
                  <c:v>15</c:v>
                </c:pt>
                <c:pt idx="12">
                  <c:v>18</c:v>
                </c:pt>
                <c:pt idx="13">
                  <c:v>16</c:v>
                </c:pt>
                <c:pt idx="14">
                  <c:v>-2</c:v>
                </c:pt>
                <c:pt idx="15">
                  <c:v>15</c:v>
                </c:pt>
                <c:pt idx="16">
                  <c:v>16</c:v>
                </c:pt>
                <c:pt idx="17">
                  <c:v>9</c:v>
                </c:pt>
                <c:pt idx="18">
                  <c:v>13</c:v>
                </c:pt>
                <c:pt idx="19">
                  <c:v>18</c:v>
                </c:pt>
                <c:pt idx="20">
                  <c:v>18</c:v>
                </c:pt>
                <c:pt idx="21">
                  <c:v>18</c:v>
                </c:pt>
                <c:pt idx="22">
                  <c:v>18</c:v>
                </c:pt>
                <c:pt idx="23">
                  <c:v>18</c:v>
                </c:pt>
                <c:pt idx="24">
                  <c:v>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'front cover'!$AA$8</c:f>
              <c:strCache>
                <c:ptCount val="1"/>
                <c:pt idx="0">
                  <c:v>P</c:v>
                </c:pt>
              </c:strCache>
            </c:strRef>
          </c:tx>
          <c:spPr>
            <a:ln w="381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'front cover'!$AA$9:$AA$33</c:f>
              <c:numCache>
                <c:ptCount val="25"/>
                <c:pt idx="0">
                  <c:v>0</c:v>
                </c:pt>
                <c:pt idx="1">
                  <c:v>3</c:v>
                </c:pt>
                <c:pt idx="2">
                  <c:v>17</c:v>
                </c:pt>
                <c:pt idx="3">
                  <c:v>18</c:v>
                </c:pt>
                <c:pt idx="4">
                  <c:v>31</c:v>
                </c:pt>
                <c:pt idx="5">
                  <c:v>35</c:v>
                </c:pt>
                <c:pt idx="6">
                  <c:v>35</c:v>
                </c:pt>
                <c:pt idx="7">
                  <c:v>38</c:v>
                </c:pt>
                <c:pt idx="8">
                  <c:v>38</c:v>
                </c:pt>
                <c:pt idx="9">
                  <c:v>38</c:v>
                </c:pt>
                <c:pt idx="10">
                  <c:v>25</c:v>
                </c:pt>
                <c:pt idx="11">
                  <c:v>15</c:v>
                </c:pt>
                <c:pt idx="12">
                  <c:v>18</c:v>
                </c:pt>
                <c:pt idx="13">
                  <c:v>16</c:v>
                </c:pt>
                <c:pt idx="14">
                  <c:v>-2</c:v>
                </c:pt>
                <c:pt idx="15">
                  <c:v>15</c:v>
                </c:pt>
                <c:pt idx="16">
                  <c:v>16</c:v>
                </c:pt>
                <c:pt idx="17">
                  <c:v>9</c:v>
                </c:pt>
                <c:pt idx="18">
                  <c:v>13</c:v>
                </c:pt>
                <c:pt idx="19">
                  <c:v>18</c:v>
                </c:pt>
                <c:pt idx="20">
                  <c:v>18</c:v>
                </c:pt>
                <c:pt idx="21">
                  <c:v>18</c:v>
                </c:pt>
                <c:pt idx="22">
                  <c:v>18</c:v>
                </c:pt>
                <c:pt idx="23">
                  <c:v>18</c:v>
                </c:pt>
                <c:pt idx="24">
                  <c:v>18</c:v>
                </c:pt>
              </c:numCache>
            </c:numRef>
          </c:val>
          <c:smooth val="0"/>
        </c:ser>
        <c:marker val="1"/>
        <c:axId val="7032895"/>
        <c:axId val="63296056"/>
      </c:lineChart>
      <c:catAx>
        <c:axId val="7032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96056"/>
        <c:crosses val="autoZero"/>
        <c:auto val="1"/>
        <c:lblOffset val="100"/>
        <c:tickLblSkip val="1"/>
        <c:noMultiLvlLbl val="0"/>
      </c:catAx>
      <c:valAx>
        <c:axId val="632960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328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65"/>
          <c:y val="0.4255"/>
          <c:w val="0.049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103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C4:AA48"/>
  <sheetViews>
    <sheetView zoomScale="150" zoomScaleNormal="150" workbookViewId="0" topLeftCell="A1">
      <selection activeCell="F46" sqref="F46"/>
    </sheetView>
  </sheetViews>
  <sheetFormatPr defaultColWidth="8.8515625" defaultRowHeight="12.75"/>
  <cols>
    <col min="1" max="2" width="2.140625" style="0" customWidth="1"/>
    <col min="3" max="3" width="12.421875" style="0" customWidth="1"/>
    <col min="4" max="4" width="8.8515625" style="0" customWidth="1"/>
    <col min="5" max="10" width="7.00390625" style="0" customWidth="1"/>
  </cols>
  <sheetData>
    <row r="4" spans="4:10" ht="12">
      <c r="D4" s="7"/>
      <c r="E4" s="7"/>
      <c r="F4" s="7"/>
      <c r="G4" s="7"/>
      <c r="H4" s="7"/>
      <c r="I4" s="7"/>
      <c r="J4" s="7"/>
    </row>
    <row r="5" spans="4:10" ht="12">
      <c r="D5" s="7"/>
      <c r="E5" s="7"/>
      <c r="F5" s="7"/>
      <c r="G5" s="7"/>
      <c r="H5" s="7"/>
      <c r="I5" s="7"/>
      <c r="J5" s="11"/>
    </row>
    <row r="6" spans="4:10" ht="12">
      <c r="D6" s="7"/>
      <c r="E6" s="7"/>
      <c r="F6" s="7"/>
      <c r="G6" s="7"/>
      <c r="H6" s="7"/>
      <c r="I6" s="7"/>
      <c r="J6" s="11"/>
    </row>
    <row r="7" spans="3:12" ht="12">
      <c r="C7" s="12" t="s">
        <v>27</v>
      </c>
      <c r="D7" s="2" t="s">
        <v>8</v>
      </c>
      <c r="L7" s="2" t="s">
        <v>9</v>
      </c>
    </row>
    <row r="8" spans="24:27" ht="12">
      <c r="X8" t="s">
        <v>15</v>
      </c>
      <c r="Y8" t="s">
        <v>17</v>
      </c>
      <c r="Z8" t="s">
        <v>16</v>
      </c>
      <c r="AA8" t="s">
        <v>18</v>
      </c>
    </row>
    <row r="9" spans="3:27" ht="12">
      <c r="C9" s="1"/>
      <c r="D9" s="4" t="s">
        <v>10</v>
      </c>
      <c r="E9" s="5" t="s">
        <v>11</v>
      </c>
      <c r="F9" s="5" t="s">
        <v>12</v>
      </c>
      <c r="G9" s="5" t="s">
        <v>6</v>
      </c>
      <c r="H9" s="5" t="s">
        <v>7</v>
      </c>
      <c r="I9" s="5" t="s">
        <v>13</v>
      </c>
      <c r="J9" s="6" t="s">
        <v>14</v>
      </c>
      <c r="K9" s="3"/>
      <c r="L9" s="4" t="s">
        <v>10</v>
      </c>
      <c r="M9" s="5" t="s">
        <v>11</v>
      </c>
      <c r="N9" s="5" t="s">
        <v>12</v>
      </c>
      <c r="O9" s="5" t="s">
        <v>6</v>
      </c>
      <c r="P9" s="5" t="s">
        <v>7</v>
      </c>
      <c r="Q9" s="5" t="s">
        <v>13</v>
      </c>
      <c r="R9" s="6" t="s">
        <v>14</v>
      </c>
      <c r="S9" s="3"/>
      <c r="T9" s="3"/>
      <c r="U9" s="3"/>
      <c r="V9" s="3"/>
      <c r="X9">
        <v>0</v>
      </c>
      <c r="Y9">
        <v>0</v>
      </c>
      <c r="Z9">
        <v>0</v>
      </c>
      <c r="AA9">
        <v>0</v>
      </c>
    </row>
    <row r="10" spans="4:27" ht="12">
      <c r="D10" s="45">
        <v>2</v>
      </c>
      <c r="E10" s="7"/>
      <c r="F10" s="7"/>
      <c r="G10" s="7">
        <v>-3</v>
      </c>
      <c r="H10" s="7">
        <f>IF(G10="","",-G10)</f>
        <v>3</v>
      </c>
      <c r="I10" s="7"/>
      <c r="J10" s="46"/>
      <c r="K10" s="7"/>
      <c r="L10" s="8">
        <f aca="true" t="shared" si="0" ref="L10:R10">SUM(D10:D41)</f>
        <v>36</v>
      </c>
      <c r="M10" s="9">
        <f t="shared" si="0"/>
        <v>0</v>
      </c>
      <c r="N10" s="9">
        <f t="shared" si="0"/>
        <v>0</v>
      </c>
      <c r="O10" s="9">
        <f t="shared" si="0"/>
        <v>-18</v>
      </c>
      <c r="P10" s="9">
        <f t="shared" si="0"/>
        <v>18</v>
      </c>
      <c r="Q10" s="9">
        <f t="shared" si="0"/>
        <v>0</v>
      </c>
      <c r="R10" s="10">
        <f t="shared" si="0"/>
        <v>0</v>
      </c>
      <c r="S10" s="7"/>
      <c r="T10" s="7"/>
      <c r="U10" s="7"/>
      <c r="V10" s="7"/>
      <c r="X10">
        <f>E10+G10+I10+X9</f>
        <v>-3</v>
      </c>
      <c r="Y10">
        <f>F10+G10+J10+Y9</f>
        <v>-3</v>
      </c>
      <c r="Z10">
        <f>E10+H10+J10+Z9</f>
        <v>3</v>
      </c>
      <c r="AA10">
        <f>F10+H10+I10+AA9</f>
        <v>3</v>
      </c>
    </row>
    <row r="11" spans="4:27" ht="12">
      <c r="D11" s="45">
        <v>1</v>
      </c>
      <c r="E11" s="7"/>
      <c r="F11" s="7"/>
      <c r="G11" s="7">
        <v>-14</v>
      </c>
      <c r="H11" s="7">
        <f>IF(G11="","",-G11)</f>
        <v>14</v>
      </c>
      <c r="I11" s="7"/>
      <c r="J11" s="46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X11">
        <f>E11+G11+I11+X10</f>
        <v>-17</v>
      </c>
      <c r="Y11">
        <f>F11+G11+J11+Y10</f>
        <v>-17</v>
      </c>
      <c r="Z11">
        <f>E11+H11+J11+Z10</f>
        <v>17</v>
      </c>
      <c r="AA11">
        <f>F11+H11+I11+AA10</f>
        <v>17</v>
      </c>
    </row>
    <row r="12" spans="4:27" ht="12">
      <c r="D12" s="45">
        <v>2</v>
      </c>
      <c r="E12" s="7"/>
      <c r="F12" s="7"/>
      <c r="G12" s="7">
        <v>-1</v>
      </c>
      <c r="H12" s="7">
        <f>IF(G12="","",-G12)</f>
        <v>1</v>
      </c>
      <c r="I12" s="7"/>
      <c r="J12" s="46"/>
      <c r="Q12" s="7"/>
      <c r="R12" s="7"/>
      <c r="S12" s="7"/>
      <c r="T12" s="7"/>
      <c r="U12" s="7"/>
      <c r="V12" s="7"/>
      <c r="X12">
        <f aca="true" t="shared" si="1" ref="X12:X48">E12+G12+I12+X11</f>
        <v>-18</v>
      </c>
      <c r="Y12">
        <f aca="true" t="shared" si="2" ref="Y12:Y48">F12+G12+J12+Y11</f>
        <v>-18</v>
      </c>
      <c r="Z12">
        <f aca="true" t="shared" si="3" ref="Z12:Z48">E12+H12+J12+Z11</f>
        <v>18</v>
      </c>
      <c r="AA12">
        <f aca="true" t="shared" si="4" ref="AA12:AA48">F12+H12+I12+AA11</f>
        <v>18</v>
      </c>
    </row>
    <row r="13" spans="4:27" ht="12">
      <c r="D13" s="45">
        <v>2</v>
      </c>
      <c r="E13" s="7"/>
      <c r="F13" s="7"/>
      <c r="G13" s="7">
        <v>-13</v>
      </c>
      <c r="H13" s="7">
        <f>IF(G13="","",-G13)</f>
        <v>13</v>
      </c>
      <c r="I13" s="7"/>
      <c r="J13" s="46"/>
      <c r="Q13" s="7"/>
      <c r="R13" s="7"/>
      <c r="S13" s="7"/>
      <c r="T13" s="7"/>
      <c r="U13" s="7"/>
      <c r="V13" s="7"/>
      <c r="X13">
        <f t="shared" si="1"/>
        <v>-31</v>
      </c>
      <c r="Y13">
        <f t="shared" si="2"/>
        <v>-31</v>
      </c>
      <c r="Z13">
        <f t="shared" si="3"/>
        <v>31</v>
      </c>
      <c r="AA13">
        <f t="shared" si="4"/>
        <v>31</v>
      </c>
    </row>
    <row r="14" spans="4:27" ht="12">
      <c r="D14" s="45">
        <v>2</v>
      </c>
      <c r="E14" s="7"/>
      <c r="F14" s="7"/>
      <c r="G14" s="7">
        <v>-4</v>
      </c>
      <c r="H14" s="7">
        <f>IF(G14="","",-G14)</f>
        <v>4</v>
      </c>
      <c r="I14" s="7"/>
      <c r="J14" s="46"/>
      <c r="L14" s="4" t="s">
        <v>15</v>
      </c>
      <c r="M14" s="5" t="s">
        <v>16</v>
      </c>
      <c r="N14" s="5" t="s">
        <v>17</v>
      </c>
      <c r="O14" s="6" t="s">
        <v>18</v>
      </c>
      <c r="X14">
        <f t="shared" si="1"/>
        <v>-35</v>
      </c>
      <c r="Y14">
        <f t="shared" si="2"/>
        <v>-35</v>
      </c>
      <c r="Z14">
        <f t="shared" si="3"/>
        <v>35</v>
      </c>
      <c r="AA14">
        <f t="shared" si="4"/>
        <v>35</v>
      </c>
    </row>
    <row r="15" spans="4:27" ht="12">
      <c r="D15" s="45">
        <v>2</v>
      </c>
      <c r="E15" s="7"/>
      <c r="F15" s="7"/>
      <c r="G15" s="7">
        <v>0</v>
      </c>
      <c r="H15" s="7">
        <f>IF(G15="","",-G15)</f>
        <v>0</v>
      </c>
      <c r="I15" s="7"/>
      <c r="J15" s="46"/>
      <c r="L15" s="8">
        <f>M10+O10+Q10</f>
        <v>-18</v>
      </c>
      <c r="M15" s="9">
        <f>M10+P10+R10</f>
        <v>18</v>
      </c>
      <c r="N15" s="9">
        <f>N10+O10+R10</f>
        <v>-18</v>
      </c>
      <c r="O15" s="10">
        <f>N10+P10+Q10</f>
        <v>18</v>
      </c>
      <c r="X15">
        <f t="shared" si="1"/>
        <v>-35</v>
      </c>
      <c r="Y15">
        <f t="shared" si="2"/>
        <v>-35</v>
      </c>
      <c r="Z15">
        <f t="shared" si="3"/>
        <v>35</v>
      </c>
      <c r="AA15">
        <f t="shared" si="4"/>
        <v>35</v>
      </c>
    </row>
    <row r="16" spans="4:27" ht="12">
      <c r="D16" s="45">
        <v>2</v>
      </c>
      <c r="E16" s="7"/>
      <c r="F16" s="7"/>
      <c r="G16" s="7">
        <v>-3</v>
      </c>
      <c r="H16" s="7">
        <f>IF(G16="","",-G16)</f>
        <v>3</v>
      </c>
      <c r="I16" s="7"/>
      <c r="J16" s="46"/>
      <c r="X16">
        <f t="shared" si="1"/>
        <v>-38</v>
      </c>
      <c r="Y16">
        <f t="shared" si="2"/>
        <v>-38</v>
      </c>
      <c r="Z16">
        <f t="shared" si="3"/>
        <v>38</v>
      </c>
      <c r="AA16">
        <f t="shared" si="4"/>
        <v>38</v>
      </c>
    </row>
    <row r="17" spans="4:27" ht="12">
      <c r="D17" s="45">
        <v>2</v>
      </c>
      <c r="E17" s="7"/>
      <c r="F17" s="7"/>
      <c r="G17" s="7">
        <v>0</v>
      </c>
      <c r="H17" s="7">
        <f>IF(G17="","",-G17)</f>
        <v>0</v>
      </c>
      <c r="I17" s="7"/>
      <c r="J17" s="46"/>
      <c r="X17">
        <f t="shared" si="1"/>
        <v>-38</v>
      </c>
      <c r="Y17">
        <f t="shared" si="2"/>
        <v>-38</v>
      </c>
      <c r="Z17">
        <f t="shared" si="3"/>
        <v>38</v>
      </c>
      <c r="AA17">
        <f t="shared" si="4"/>
        <v>38</v>
      </c>
    </row>
    <row r="18" spans="4:27" ht="12">
      <c r="D18" s="45">
        <v>2</v>
      </c>
      <c r="E18" s="7"/>
      <c r="F18" s="7"/>
      <c r="G18" s="7">
        <v>0</v>
      </c>
      <c r="H18" s="7">
        <f>IF(G18="","",-G18)</f>
        <v>0</v>
      </c>
      <c r="I18" s="7"/>
      <c r="J18" s="46"/>
      <c r="X18">
        <f t="shared" si="1"/>
        <v>-38</v>
      </c>
      <c r="Y18">
        <f t="shared" si="2"/>
        <v>-38</v>
      </c>
      <c r="Z18">
        <f t="shared" si="3"/>
        <v>38</v>
      </c>
      <c r="AA18">
        <f t="shared" si="4"/>
        <v>38</v>
      </c>
    </row>
    <row r="19" spans="4:27" ht="12">
      <c r="D19" s="45">
        <v>2</v>
      </c>
      <c r="E19" s="7"/>
      <c r="F19" s="7"/>
      <c r="G19" s="7">
        <v>13</v>
      </c>
      <c r="H19" s="7">
        <f>IF(G19="","",-G19)</f>
        <v>-13</v>
      </c>
      <c r="I19" s="7"/>
      <c r="J19" s="46"/>
      <c r="X19">
        <f t="shared" si="1"/>
        <v>-25</v>
      </c>
      <c r="Y19">
        <f t="shared" si="2"/>
        <v>-25</v>
      </c>
      <c r="Z19">
        <f t="shared" si="3"/>
        <v>25</v>
      </c>
      <c r="AA19">
        <f t="shared" si="4"/>
        <v>25</v>
      </c>
    </row>
    <row r="20" spans="4:27" ht="12">
      <c r="D20" s="45">
        <v>2</v>
      </c>
      <c r="E20" s="7"/>
      <c r="F20" s="7"/>
      <c r="G20" s="7">
        <v>10</v>
      </c>
      <c r="H20" s="7">
        <f>IF(G20="","",-G20)</f>
        <v>-10</v>
      </c>
      <c r="I20" s="7"/>
      <c r="J20" s="46"/>
      <c r="X20">
        <f t="shared" si="1"/>
        <v>-15</v>
      </c>
      <c r="Y20">
        <f t="shared" si="2"/>
        <v>-15</v>
      </c>
      <c r="Z20">
        <f t="shared" si="3"/>
        <v>15</v>
      </c>
      <c r="AA20">
        <f t="shared" si="4"/>
        <v>15</v>
      </c>
    </row>
    <row r="21" spans="4:27" ht="12">
      <c r="D21" s="45">
        <v>2</v>
      </c>
      <c r="E21" s="7"/>
      <c r="F21" s="7"/>
      <c r="G21" s="7">
        <v>-3</v>
      </c>
      <c r="H21" s="7">
        <f>IF(G21="","",-G21)</f>
        <v>3</v>
      </c>
      <c r="I21" s="7"/>
      <c r="J21" s="46"/>
      <c r="X21">
        <f t="shared" si="1"/>
        <v>-18</v>
      </c>
      <c r="Y21">
        <f t="shared" si="2"/>
        <v>-18</v>
      </c>
      <c r="Z21">
        <f t="shared" si="3"/>
        <v>18</v>
      </c>
      <c r="AA21">
        <f t="shared" si="4"/>
        <v>18</v>
      </c>
    </row>
    <row r="22" spans="4:27" ht="12">
      <c r="D22" s="45">
        <v>2</v>
      </c>
      <c r="E22" s="7"/>
      <c r="F22" s="7"/>
      <c r="G22" s="7">
        <v>2</v>
      </c>
      <c r="H22" s="7">
        <f>IF(G22="","",-G22)</f>
        <v>-2</v>
      </c>
      <c r="I22" s="7"/>
      <c r="J22" s="46"/>
      <c r="X22">
        <f t="shared" si="1"/>
        <v>-16</v>
      </c>
      <c r="Y22">
        <f t="shared" si="2"/>
        <v>-16</v>
      </c>
      <c r="Z22">
        <f t="shared" si="3"/>
        <v>16</v>
      </c>
      <c r="AA22">
        <f t="shared" si="4"/>
        <v>16</v>
      </c>
    </row>
    <row r="23" spans="4:27" ht="12">
      <c r="D23" s="45">
        <v>2</v>
      </c>
      <c r="E23" s="7"/>
      <c r="F23" s="7"/>
      <c r="G23" s="7">
        <v>18</v>
      </c>
      <c r="H23" s="7">
        <f>IF(G23="","",-G23)</f>
        <v>-18</v>
      </c>
      <c r="I23" s="7"/>
      <c r="J23" s="46"/>
      <c r="X23">
        <f t="shared" si="1"/>
        <v>2</v>
      </c>
      <c r="Y23">
        <f t="shared" si="2"/>
        <v>2</v>
      </c>
      <c r="Z23">
        <f t="shared" si="3"/>
        <v>-2</v>
      </c>
      <c r="AA23">
        <f t="shared" si="4"/>
        <v>-2</v>
      </c>
    </row>
    <row r="24" spans="4:27" ht="12">
      <c r="D24" s="45">
        <v>2</v>
      </c>
      <c r="E24" s="7"/>
      <c r="F24" s="7"/>
      <c r="G24" s="7">
        <v>-17</v>
      </c>
      <c r="H24" s="7">
        <f>IF(G24="","",-G24)</f>
        <v>17</v>
      </c>
      <c r="I24" s="7"/>
      <c r="J24" s="46"/>
      <c r="X24">
        <f t="shared" si="1"/>
        <v>-15</v>
      </c>
      <c r="Y24">
        <f t="shared" si="2"/>
        <v>-15</v>
      </c>
      <c r="Z24">
        <f t="shared" si="3"/>
        <v>15</v>
      </c>
      <c r="AA24">
        <f t="shared" si="4"/>
        <v>15</v>
      </c>
    </row>
    <row r="25" spans="4:27" ht="12">
      <c r="D25" s="45">
        <v>2</v>
      </c>
      <c r="E25" s="7"/>
      <c r="F25" s="7"/>
      <c r="G25" s="7">
        <v>-1</v>
      </c>
      <c r="H25" s="7">
        <f>IF(G25="","",-G25)</f>
        <v>1</v>
      </c>
      <c r="I25" s="7"/>
      <c r="J25" s="46"/>
      <c r="X25">
        <f t="shared" si="1"/>
        <v>-16</v>
      </c>
      <c r="Y25">
        <f t="shared" si="2"/>
        <v>-16</v>
      </c>
      <c r="Z25">
        <f t="shared" si="3"/>
        <v>16</v>
      </c>
      <c r="AA25">
        <f t="shared" si="4"/>
        <v>16</v>
      </c>
    </row>
    <row r="26" spans="4:27" ht="12">
      <c r="D26" s="45">
        <v>2</v>
      </c>
      <c r="E26" s="7"/>
      <c r="F26" s="7"/>
      <c r="G26" s="7">
        <v>7</v>
      </c>
      <c r="H26" s="7">
        <f>IF(G26="","",-G26)</f>
        <v>-7</v>
      </c>
      <c r="I26" s="7"/>
      <c r="J26" s="46"/>
      <c r="X26">
        <f t="shared" si="1"/>
        <v>-9</v>
      </c>
      <c r="Y26">
        <f t="shared" si="2"/>
        <v>-9</v>
      </c>
      <c r="Z26">
        <f t="shared" si="3"/>
        <v>9</v>
      </c>
      <c r="AA26">
        <f t="shared" si="4"/>
        <v>9</v>
      </c>
    </row>
    <row r="27" spans="4:27" ht="12">
      <c r="D27" s="45">
        <v>2</v>
      </c>
      <c r="E27" s="7"/>
      <c r="F27" s="7"/>
      <c r="G27" s="7">
        <v>-4</v>
      </c>
      <c r="H27" s="7">
        <f>IF(G27="","",-G27)</f>
        <v>4</v>
      </c>
      <c r="I27" s="7"/>
      <c r="J27" s="46"/>
      <c r="X27">
        <f t="shared" si="1"/>
        <v>-13</v>
      </c>
      <c r="Y27">
        <f t="shared" si="2"/>
        <v>-13</v>
      </c>
      <c r="Z27">
        <f t="shared" si="3"/>
        <v>13</v>
      </c>
      <c r="AA27">
        <f t="shared" si="4"/>
        <v>13</v>
      </c>
    </row>
    <row r="28" spans="4:27" ht="12">
      <c r="D28" s="8">
        <v>1</v>
      </c>
      <c r="E28" s="9"/>
      <c r="F28" s="9"/>
      <c r="G28" s="9">
        <v>-5</v>
      </c>
      <c r="H28" s="9">
        <f>IF(G28="","",-G28)</f>
        <v>5</v>
      </c>
      <c r="I28" s="9"/>
      <c r="J28" s="10"/>
      <c r="X28">
        <f t="shared" si="1"/>
        <v>-18</v>
      </c>
      <c r="Y28">
        <f t="shared" si="2"/>
        <v>-18</v>
      </c>
      <c r="Z28">
        <f t="shared" si="3"/>
        <v>18</v>
      </c>
      <c r="AA28">
        <f t="shared" si="4"/>
        <v>18</v>
      </c>
    </row>
    <row r="29" spans="24:27" ht="12">
      <c r="X29">
        <f t="shared" si="1"/>
        <v>-18</v>
      </c>
      <c r="Y29">
        <f t="shared" si="2"/>
        <v>-18</v>
      </c>
      <c r="Z29">
        <f t="shared" si="3"/>
        <v>18</v>
      </c>
      <c r="AA29">
        <f t="shared" si="4"/>
        <v>18</v>
      </c>
    </row>
    <row r="30" spans="24:27" ht="12">
      <c r="X30">
        <f t="shared" si="1"/>
        <v>-18</v>
      </c>
      <c r="Y30">
        <f t="shared" si="2"/>
        <v>-18</v>
      </c>
      <c r="Z30">
        <f t="shared" si="3"/>
        <v>18</v>
      </c>
      <c r="AA30">
        <f t="shared" si="4"/>
        <v>18</v>
      </c>
    </row>
    <row r="31" spans="24:27" ht="12">
      <c r="X31">
        <f t="shared" si="1"/>
        <v>-18</v>
      </c>
      <c r="Y31">
        <f t="shared" si="2"/>
        <v>-18</v>
      </c>
      <c r="Z31">
        <f t="shared" si="3"/>
        <v>18</v>
      </c>
      <c r="AA31">
        <f t="shared" si="4"/>
        <v>18</v>
      </c>
    </row>
    <row r="32" spans="24:27" ht="12">
      <c r="X32">
        <f t="shared" si="1"/>
        <v>-18</v>
      </c>
      <c r="Y32">
        <f t="shared" si="2"/>
        <v>-18</v>
      </c>
      <c r="Z32">
        <f t="shared" si="3"/>
        <v>18</v>
      </c>
      <c r="AA32">
        <f t="shared" si="4"/>
        <v>18</v>
      </c>
    </row>
    <row r="33" spans="24:27" ht="12">
      <c r="X33">
        <f t="shared" si="1"/>
        <v>-18</v>
      </c>
      <c r="Y33">
        <f t="shared" si="2"/>
        <v>-18</v>
      </c>
      <c r="Z33">
        <f t="shared" si="3"/>
        <v>18</v>
      </c>
      <c r="AA33">
        <f t="shared" si="4"/>
        <v>18</v>
      </c>
    </row>
    <row r="34" spans="24:27" ht="12">
      <c r="X34">
        <f t="shared" si="1"/>
        <v>-18</v>
      </c>
      <c r="Y34">
        <f t="shared" si="2"/>
        <v>-18</v>
      </c>
      <c r="Z34">
        <f t="shared" si="3"/>
        <v>18</v>
      </c>
      <c r="AA34">
        <f t="shared" si="4"/>
        <v>18</v>
      </c>
    </row>
    <row r="35" spans="24:27" ht="12">
      <c r="X35">
        <f t="shared" si="1"/>
        <v>-18</v>
      </c>
      <c r="Y35">
        <f t="shared" si="2"/>
        <v>-18</v>
      </c>
      <c r="Z35">
        <f t="shared" si="3"/>
        <v>18</v>
      </c>
      <c r="AA35">
        <f t="shared" si="4"/>
        <v>18</v>
      </c>
    </row>
    <row r="36" spans="24:27" ht="12">
      <c r="X36">
        <f t="shared" si="1"/>
        <v>-18</v>
      </c>
      <c r="Y36">
        <f t="shared" si="2"/>
        <v>-18</v>
      </c>
      <c r="Z36">
        <f t="shared" si="3"/>
        <v>18</v>
      </c>
      <c r="AA36">
        <f t="shared" si="4"/>
        <v>18</v>
      </c>
    </row>
    <row r="37" spans="24:27" ht="12">
      <c r="X37">
        <f t="shared" si="1"/>
        <v>-18</v>
      </c>
      <c r="Y37">
        <f t="shared" si="2"/>
        <v>-18</v>
      </c>
      <c r="Z37">
        <f t="shared" si="3"/>
        <v>18</v>
      </c>
      <c r="AA37">
        <f t="shared" si="4"/>
        <v>18</v>
      </c>
    </row>
    <row r="38" spans="24:27" ht="12">
      <c r="X38">
        <f t="shared" si="1"/>
        <v>-18</v>
      </c>
      <c r="Y38">
        <f t="shared" si="2"/>
        <v>-18</v>
      </c>
      <c r="Z38">
        <f t="shared" si="3"/>
        <v>18</v>
      </c>
      <c r="AA38">
        <f t="shared" si="4"/>
        <v>18</v>
      </c>
    </row>
    <row r="39" spans="24:27" ht="12">
      <c r="X39">
        <f t="shared" si="1"/>
        <v>-18</v>
      </c>
      <c r="Y39">
        <f t="shared" si="2"/>
        <v>-18</v>
      </c>
      <c r="Z39">
        <f t="shared" si="3"/>
        <v>18</v>
      </c>
      <c r="AA39">
        <f t="shared" si="4"/>
        <v>18</v>
      </c>
    </row>
    <row r="40" spans="24:27" ht="12">
      <c r="X40">
        <f t="shared" si="1"/>
        <v>-18</v>
      </c>
      <c r="Y40">
        <f t="shared" si="2"/>
        <v>-18</v>
      </c>
      <c r="Z40">
        <f t="shared" si="3"/>
        <v>18</v>
      </c>
      <c r="AA40">
        <f t="shared" si="4"/>
        <v>18</v>
      </c>
    </row>
    <row r="41" spans="24:27" ht="12">
      <c r="X41">
        <f t="shared" si="1"/>
        <v>-18</v>
      </c>
      <c r="Y41">
        <f t="shared" si="2"/>
        <v>-18</v>
      </c>
      <c r="Z41">
        <f t="shared" si="3"/>
        <v>18</v>
      </c>
      <c r="AA41">
        <f t="shared" si="4"/>
        <v>18</v>
      </c>
    </row>
    <row r="42" spans="24:27" ht="12">
      <c r="X42">
        <f t="shared" si="1"/>
        <v>-18</v>
      </c>
      <c r="Y42">
        <f t="shared" si="2"/>
        <v>-18</v>
      </c>
      <c r="Z42">
        <f t="shared" si="3"/>
        <v>18</v>
      </c>
      <c r="AA42">
        <f t="shared" si="4"/>
        <v>18</v>
      </c>
    </row>
    <row r="43" spans="24:27" ht="12">
      <c r="X43">
        <f t="shared" si="1"/>
        <v>-18</v>
      </c>
      <c r="Y43">
        <f t="shared" si="2"/>
        <v>-18</v>
      </c>
      <c r="Z43">
        <f t="shared" si="3"/>
        <v>18</v>
      </c>
      <c r="AA43">
        <f t="shared" si="4"/>
        <v>18</v>
      </c>
    </row>
    <row r="44" spans="24:27" ht="12">
      <c r="X44">
        <f t="shared" si="1"/>
        <v>-18</v>
      </c>
      <c r="Y44">
        <f t="shared" si="2"/>
        <v>-18</v>
      </c>
      <c r="Z44">
        <f t="shared" si="3"/>
        <v>18</v>
      </c>
      <c r="AA44">
        <f t="shared" si="4"/>
        <v>18</v>
      </c>
    </row>
    <row r="45" spans="24:27" ht="12">
      <c r="X45">
        <f t="shared" si="1"/>
        <v>-18</v>
      </c>
      <c r="Y45">
        <f t="shared" si="2"/>
        <v>-18</v>
      </c>
      <c r="Z45">
        <f t="shared" si="3"/>
        <v>18</v>
      </c>
      <c r="AA45">
        <f t="shared" si="4"/>
        <v>18</v>
      </c>
    </row>
    <row r="46" spans="24:27" ht="12">
      <c r="X46">
        <f t="shared" si="1"/>
        <v>-18</v>
      </c>
      <c r="Y46">
        <f t="shared" si="2"/>
        <v>-18</v>
      </c>
      <c r="Z46">
        <f t="shared" si="3"/>
        <v>18</v>
      </c>
      <c r="AA46">
        <f t="shared" si="4"/>
        <v>18</v>
      </c>
    </row>
    <row r="47" spans="24:27" ht="12">
      <c r="X47">
        <f t="shared" si="1"/>
        <v>-18</v>
      </c>
      <c r="Y47">
        <f t="shared" si="2"/>
        <v>-18</v>
      </c>
      <c r="Z47">
        <f t="shared" si="3"/>
        <v>18</v>
      </c>
      <c r="AA47">
        <f t="shared" si="4"/>
        <v>18</v>
      </c>
    </row>
    <row r="48" spans="24:27" ht="12">
      <c r="X48">
        <f t="shared" si="1"/>
        <v>-18</v>
      </c>
      <c r="Y48">
        <f t="shared" si="2"/>
        <v>-18</v>
      </c>
      <c r="Z48">
        <f t="shared" si="3"/>
        <v>18</v>
      </c>
      <c r="AA48">
        <f t="shared" si="4"/>
        <v>18</v>
      </c>
    </row>
  </sheetData>
  <sheetProtection/>
  <printOptions/>
  <pageMargins left="0.75" right="0.75" top="1" bottom="1" header="0.5" footer="0.5"/>
  <pageSetup orientation="portrait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B1:Y100"/>
  <sheetViews>
    <sheetView showGridLines="0" zoomScale="180" zoomScaleNormal="180" workbookViewId="0" topLeftCell="A1">
      <selection activeCell="J23" sqref="J23:M25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6" width="8.421875" style="2" customWidth="1"/>
    <col min="7" max="7" width="8.7109375" style="2" customWidth="1"/>
    <col min="8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6" t="s">
        <v>6</v>
      </c>
      <c r="C2" s="23" t="s">
        <v>7</v>
      </c>
      <c r="F2" s="16">
        <v>43266.99013888889</v>
      </c>
      <c r="G2" s="16">
        <v>43266.991064814814</v>
      </c>
      <c r="H2" s="16">
        <v>43266.99596064815</v>
      </c>
      <c r="I2" s="15" t="s">
        <v>30</v>
      </c>
      <c r="J2" s="15" t="s">
        <v>17</v>
      </c>
      <c r="K2" s="15">
        <v>-1</v>
      </c>
      <c r="L2" s="22">
        <v>100</v>
      </c>
      <c r="M2" s="22"/>
      <c r="T2">
        <v>20</v>
      </c>
      <c r="U2">
        <v>3</v>
      </c>
      <c r="V2">
        <v>20</v>
      </c>
      <c r="W2">
        <v>2</v>
      </c>
      <c r="X2"/>
      <c r="Y2"/>
    </row>
    <row r="3" spans="2:25" s="15" customFormat="1" ht="12">
      <c r="B3" s="42">
        <f>SUM(B4:B30)</f>
        <v>1410</v>
      </c>
      <c r="C3" s="24">
        <f>SUM(C4:C30)</f>
        <v>1480</v>
      </c>
      <c r="F3" s="16">
        <v>43266.99596064815</v>
      </c>
      <c r="G3" s="16">
        <v>43266.9981712963</v>
      </c>
      <c r="H3" s="16">
        <v>43267.000081018516</v>
      </c>
      <c r="I3" s="15" t="s">
        <v>32</v>
      </c>
      <c r="J3" s="15" t="s">
        <v>15</v>
      </c>
      <c r="K3" s="15">
        <v>0</v>
      </c>
      <c r="L3" s="22"/>
      <c r="M3" s="22"/>
      <c r="T3">
        <v>21</v>
      </c>
      <c r="U3">
        <v>2</v>
      </c>
      <c r="V3"/>
      <c r="W3"/>
      <c r="X3"/>
      <c r="Y3"/>
    </row>
    <row r="4" spans="2:25" s="15" customFormat="1" ht="12">
      <c r="B4" s="37"/>
      <c r="C4" s="31"/>
      <c r="F4" s="16">
        <v>43267.000081018516</v>
      </c>
      <c r="G4" s="16">
        <v>43267.00258101852</v>
      </c>
      <c r="H4" s="16">
        <v>43267.00506944444</v>
      </c>
      <c r="I4" s="15" t="s">
        <v>33</v>
      </c>
      <c r="J4" s="15" t="s">
        <v>17</v>
      </c>
      <c r="K4" s="15">
        <v>0</v>
      </c>
      <c r="L4" s="22"/>
      <c r="M4" s="22"/>
      <c r="T4">
        <v>22</v>
      </c>
      <c r="U4">
        <v>2</v>
      </c>
      <c r="V4"/>
      <c r="W4"/>
      <c r="X4"/>
      <c r="Y4"/>
    </row>
    <row r="5" spans="2:25" s="15" customFormat="1" ht="12">
      <c r="B5" s="37"/>
      <c r="C5" s="31"/>
      <c r="F5" s="16">
        <v>43267.00506944444</v>
      </c>
      <c r="G5" s="16">
        <v>43267.00707175926</v>
      </c>
      <c r="H5" s="16">
        <v>43267.01068287037</v>
      </c>
      <c r="I5" s="15" t="s">
        <v>28</v>
      </c>
      <c r="J5" s="15" t="s">
        <v>17</v>
      </c>
      <c r="K5" s="15">
        <v>-1</v>
      </c>
      <c r="L5" s="22"/>
      <c r="M5" s="22"/>
      <c r="T5">
        <v>19</v>
      </c>
      <c r="U5">
        <v>3</v>
      </c>
      <c r="V5"/>
      <c r="W5"/>
      <c r="X5"/>
      <c r="Y5"/>
    </row>
    <row r="6" spans="2:25" s="15" customFormat="1" ht="12">
      <c r="B6" s="37"/>
      <c r="C6" s="31"/>
      <c r="F6" s="16">
        <v>43267.01068287037</v>
      </c>
      <c r="G6" s="16">
        <v>43267.016284722224</v>
      </c>
      <c r="H6" s="16">
        <v>43267.016331018516</v>
      </c>
      <c r="I6" s="15" t="s">
        <v>94</v>
      </c>
      <c r="J6" s="15" t="s">
        <v>15</v>
      </c>
      <c r="K6" s="15">
        <v>3</v>
      </c>
      <c r="L6" s="22"/>
      <c r="M6" s="22"/>
      <c r="T6">
        <v>23</v>
      </c>
      <c r="U6">
        <v>2</v>
      </c>
      <c r="V6">
        <v>19</v>
      </c>
      <c r="W6">
        <v>2</v>
      </c>
      <c r="X6"/>
      <c r="Y6"/>
    </row>
    <row r="7" spans="2:25" s="15" customFormat="1" ht="12">
      <c r="B7" s="37"/>
      <c r="C7" s="31"/>
      <c r="F7" s="16">
        <v>43267.016331018516</v>
      </c>
      <c r="G7" s="16">
        <v>43267.01758101852</v>
      </c>
      <c r="H7" s="16">
        <v>43267.02034722222</v>
      </c>
      <c r="I7" s="15" t="s">
        <v>32</v>
      </c>
      <c r="J7" s="15" t="s">
        <v>18</v>
      </c>
      <c r="K7" s="15">
        <v>0</v>
      </c>
      <c r="L7" s="22"/>
      <c r="M7" s="22"/>
      <c r="T7">
        <v>23</v>
      </c>
      <c r="U7">
        <v>3</v>
      </c>
      <c r="V7"/>
      <c r="W7"/>
      <c r="X7"/>
      <c r="Y7"/>
    </row>
    <row r="8" spans="2:25" s="15" customFormat="1" ht="12">
      <c r="B8" s="37"/>
      <c r="C8" s="31"/>
      <c r="F8" s="16">
        <v>43267.02034722222</v>
      </c>
      <c r="G8" s="16">
        <v>43267.02410879629</v>
      </c>
      <c r="H8" s="16">
        <v>43267.02688657407</v>
      </c>
      <c r="I8" s="15" t="s">
        <v>101</v>
      </c>
      <c r="J8" s="15" t="s">
        <v>16</v>
      </c>
      <c r="K8" s="15">
        <v>-1</v>
      </c>
      <c r="L8" s="22">
        <v>100</v>
      </c>
      <c r="M8" s="22"/>
      <c r="T8">
        <v>18</v>
      </c>
      <c r="U8">
        <v>2</v>
      </c>
      <c r="V8">
        <v>18</v>
      </c>
      <c r="W8">
        <v>3</v>
      </c>
      <c r="X8"/>
      <c r="Y8"/>
    </row>
    <row r="9" spans="2:25" s="15" customFormat="1" ht="12">
      <c r="B9" s="37"/>
      <c r="C9" s="31"/>
      <c r="F9" s="16">
        <v>43267.02688657407</v>
      </c>
      <c r="G9" s="16">
        <v>43267.028865740744</v>
      </c>
      <c r="H9" s="16">
        <v>43267.03407407407</v>
      </c>
      <c r="I9" s="15" t="s">
        <v>28</v>
      </c>
      <c r="J9" s="15" t="s">
        <v>18</v>
      </c>
      <c r="K9" s="15">
        <v>0</v>
      </c>
      <c r="L9" s="22"/>
      <c r="M9" s="22"/>
      <c r="T9">
        <v>24</v>
      </c>
      <c r="U9">
        <v>3</v>
      </c>
      <c r="V9"/>
      <c r="W9"/>
      <c r="X9"/>
      <c r="Y9"/>
    </row>
    <row r="10" spans="2:25" s="15" customFormat="1" ht="12">
      <c r="B10" s="37"/>
      <c r="C10" s="31"/>
      <c r="F10" s="16">
        <v>43267.03407407407</v>
      </c>
      <c r="G10" s="16">
        <v>43267.03612268518</v>
      </c>
      <c r="H10" s="16">
        <v>43267.03962962963</v>
      </c>
      <c r="I10" s="15" t="s">
        <v>41</v>
      </c>
      <c r="J10" s="15" t="s">
        <v>18</v>
      </c>
      <c r="K10" s="15">
        <v>0</v>
      </c>
      <c r="L10" s="22"/>
      <c r="M10" s="22"/>
      <c r="T10">
        <v>25</v>
      </c>
      <c r="U10">
        <v>3</v>
      </c>
      <c r="V10"/>
      <c r="W10"/>
      <c r="X10"/>
      <c r="Y10"/>
    </row>
    <row r="11" spans="2:25" s="15" customFormat="1" ht="12">
      <c r="B11" s="37"/>
      <c r="C11" s="31"/>
      <c r="F11" s="16">
        <v>43267.03962962963</v>
      </c>
      <c r="G11" s="16">
        <v>43267.04115740741</v>
      </c>
      <c r="H11" s="16">
        <v>43267.04443287037</v>
      </c>
      <c r="I11" s="15" t="s">
        <v>41</v>
      </c>
      <c r="J11" s="15" t="s">
        <v>18</v>
      </c>
      <c r="K11" s="15">
        <v>0</v>
      </c>
      <c r="L11" s="22"/>
      <c r="M11" s="22"/>
      <c r="T11">
        <v>26</v>
      </c>
      <c r="U11">
        <v>3</v>
      </c>
      <c r="V11">
        <v>17</v>
      </c>
      <c r="W11">
        <v>3</v>
      </c>
      <c r="X11"/>
      <c r="Y11"/>
    </row>
    <row r="12" spans="2:25" s="15" customFormat="1" ht="12">
      <c r="B12" s="37">
        <v>500</v>
      </c>
      <c r="C12" s="31"/>
      <c r="F12" s="16">
        <v>43267.04443287037</v>
      </c>
      <c r="G12" s="16">
        <v>43267.047638888886</v>
      </c>
      <c r="H12" s="16">
        <v>43267.049259259256</v>
      </c>
      <c r="I12" s="15" t="s">
        <v>31</v>
      </c>
      <c r="J12" s="15" t="s">
        <v>15</v>
      </c>
      <c r="K12" s="15">
        <v>1</v>
      </c>
      <c r="L12" s="22"/>
      <c r="M12" s="22"/>
      <c r="T12">
        <v>27</v>
      </c>
      <c r="U12">
        <v>2</v>
      </c>
      <c r="V12">
        <v>17</v>
      </c>
      <c r="W12">
        <v>2</v>
      </c>
      <c r="X12"/>
      <c r="Y12"/>
    </row>
    <row r="13" spans="2:25" s="15" customFormat="1" ht="12">
      <c r="B13" s="37">
        <v>60</v>
      </c>
      <c r="C13" s="31"/>
      <c r="F13" s="16">
        <v>43267.049259259256</v>
      </c>
      <c r="G13" s="16">
        <v>43267.052569444444</v>
      </c>
      <c r="H13" s="16">
        <v>43267.05547453704</v>
      </c>
      <c r="I13" s="15" t="s">
        <v>32</v>
      </c>
      <c r="J13" s="15" t="s">
        <v>16</v>
      </c>
      <c r="K13" s="15">
        <v>1</v>
      </c>
      <c r="L13" s="22"/>
      <c r="M13" s="22"/>
      <c r="T13">
        <v>27</v>
      </c>
      <c r="U13">
        <v>3</v>
      </c>
      <c r="V13">
        <v>16</v>
      </c>
      <c r="W13">
        <v>3</v>
      </c>
      <c r="X13"/>
      <c r="Y13"/>
    </row>
    <row r="14" spans="2:25" s="15" customFormat="1" ht="12">
      <c r="B14" s="37">
        <v>60</v>
      </c>
      <c r="C14" s="31">
        <v>30</v>
      </c>
      <c r="F14" s="16">
        <v>43267.05547453704</v>
      </c>
      <c r="G14" s="16">
        <v>43267.05738425926</v>
      </c>
      <c r="H14" s="16">
        <v>43267.05903935185</v>
      </c>
      <c r="I14" s="15" t="s">
        <v>41</v>
      </c>
      <c r="J14" s="15" t="s">
        <v>18</v>
      </c>
      <c r="K14" s="15">
        <v>5</v>
      </c>
      <c r="L14" s="22">
        <v>100</v>
      </c>
      <c r="M14" s="22"/>
      <c r="T14">
        <v>28</v>
      </c>
      <c r="U14">
        <v>3</v>
      </c>
      <c r="V14">
        <v>15</v>
      </c>
      <c r="W14">
        <v>3</v>
      </c>
      <c r="X14"/>
      <c r="Y14"/>
    </row>
    <row r="15" spans="2:25" s="15" customFormat="1" ht="12">
      <c r="B15" s="37">
        <v>100</v>
      </c>
      <c r="C15" s="31">
        <v>250</v>
      </c>
      <c r="F15" s="16">
        <v>43267.05903935185</v>
      </c>
      <c r="G15" s="16">
        <v>43267.061215277776</v>
      </c>
      <c r="H15" s="16">
        <v>43267.06285879629</v>
      </c>
      <c r="I15" s="15" t="s">
        <v>29</v>
      </c>
      <c r="J15" s="15" t="s">
        <v>15</v>
      </c>
      <c r="K15" s="15">
        <v>2</v>
      </c>
      <c r="L15" s="22"/>
      <c r="M15" s="22"/>
      <c r="T15">
        <v>29</v>
      </c>
      <c r="U15">
        <v>2</v>
      </c>
      <c r="V15">
        <v>16</v>
      </c>
      <c r="W15">
        <v>2</v>
      </c>
      <c r="X15"/>
      <c r="Y15"/>
    </row>
    <row r="16" spans="2:25" s="15" customFormat="1" ht="12">
      <c r="B16" s="37">
        <v>60</v>
      </c>
      <c r="C16" s="31">
        <v>30</v>
      </c>
      <c r="F16" s="16">
        <v>43267.06285879629</v>
      </c>
      <c r="G16" s="16">
        <v>43267.06606481481</v>
      </c>
      <c r="H16" s="16">
        <v>43267.070543981485</v>
      </c>
      <c r="I16" s="15" t="s">
        <v>46</v>
      </c>
      <c r="J16" s="15" t="s">
        <v>16</v>
      </c>
      <c r="K16" s="15">
        <v>-1</v>
      </c>
      <c r="L16" s="22"/>
      <c r="M16" s="22"/>
      <c r="T16">
        <v>15</v>
      </c>
      <c r="U16">
        <v>2</v>
      </c>
      <c r="V16"/>
      <c r="W16"/>
      <c r="X16"/>
      <c r="Y16"/>
    </row>
    <row r="17" spans="2:25" s="15" customFormat="1" ht="12">
      <c r="B17" s="37">
        <v>20</v>
      </c>
      <c r="C17" s="31">
        <v>500</v>
      </c>
      <c r="F17" s="16">
        <v>43267.070543981485</v>
      </c>
      <c r="G17" s="16">
        <v>43267.072071759256</v>
      </c>
      <c r="H17" s="16">
        <v>43267.07548611111</v>
      </c>
      <c r="I17" s="15" t="s">
        <v>32</v>
      </c>
      <c r="J17" s="15" t="s">
        <v>15</v>
      </c>
      <c r="K17" s="15">
        <v>2</v>
      </c>
      <c r="L17" s="22"/>
      <c r="M17" s="22"/>
      <c r="T17">
        <v>30</v>
      </c>
      <c r="U17">
        <v>2</v>
      </c>
      <c r="V17">
        <v>14</v>
      </c>
      <c r="W17">
        <v>2</v>
      </c>
      <c r="X17"/>
      <c r="Y17"/>
    </row>
    <row r="18" spans="2:25" s="15" customFormat="1" ht="12">
      <c r="B18" s="37">
        <v>100</v>
      </c>
      <c r="C18" s="31">
        <v>100</v>
      </c>
      <c r="F18" s="16">
        <v>43267.07548611111</v>
      </c>
      <c r="G18" s="16">
        <v>43267.076944444445</v>
      </c>
      <c r="H18" s="16">
        <v>43267.07917824074</v>
      </c>
      <c r="I18" s="15" t="s">
        <v>86</v>
      </c>
      <c r="J18" s="15" t="s">
        <v>18</v>
      </c>
      <c r="K18" s="15">
        <v>1</v>
      </c>
      <c r="L18" s="22"/>
      <c r="M18" s="22"/>
      <c r="T18">
        <v>30</v>
      </c>
      <c r="U18">
        <v>3</v>
      </c>
      <c r="V18">
        <v>14</v>
      </c>
      <c r="W18">
        <v>3</v>
      </c>
      <c r="X18"/>
      <c r="Y18"/>
    </row>
    <row r="19" spans="2:25" s="15" customFormat="1" ht="12">
      <c r="B19" s="37">
        <v>60</v>
      </c>
      <c r="C19" s="31">
        <v>100</v>
      </c>
      <c r="F19" s="16">
        <v>43267.07917824074</v>
      </c>
      <c r="G19" s="16">
        <v>43267.080972222226</v>
      </c>
      <c r="H19" s="16">
        <v>43267.08342592593</v>
      </c>
      <c r="I19" s="15" t="s">
        <v>41</v>
      </c>
      <c r="J19" s="15" t="s">
        <v>17</v>
      </c>
      <c r="K19" s="15">
        <v>2</v>
      </c>
      <c r="L19" s="22"/>
      <c r="M19" s="22"/>
      <c r="T19">
        <v>31</v>
      </c>
      <c r="U19">
        <v>2</v>
      </c>
      <c r="V19">
        <v>13</v>
      </c>
      <c r="W19">
        <v>2</v>
      </c>
      <c r="X19">
        <v>12</v>
      </c>
      <c r="Y19">
        <v>2</v>
      </c>
    </row>
    <row r="20" spans="2:25" s="15" customFormat="1" ht="12">
      <c r="B20" s="38">
        <v>100</v>
      </c>
      <c r="C20" s="32">
        <v>50</v>
      </c>
      <c r="F20" s="16">
        <v>43267.08342592593</v>
      </c>
      <c r="G20" s="16"/>
      <c r="H20" s="16"/>
      <c r="T20"/>
      <c r="U20"/>
      <c r="V20"/>
      <c r="W20"/>
      <c r="X20"/>
      <c r="Y20"/>
    </row>
    <row r="21" spans="2:25" s="15" customFormat="1" ht="12">
      <c r="B21" s="37">
        <v>40</v>
      </c>
      <c r="C21" s="31"/>
      <c r="F21" s="16"/>
      <c r="G21" s="16"/>
      <c r="H21" s="17"/>
      <c r="I21" s="18"/>
      <c r="T21"/>
      <c r="U21"/>
      <c r="V21"/>
      <c r="W21"/>
      <c r="X21"/>
      <c r="Y21"/>
    </row>
    <row r="22" spans="2:25" s="15" customFormat="1" ht="12.75" thickBot="1">
      <c r="B22" s="38">
        <v>70</v>
      </c>
      <c r="C22" s="32"/>
      <c r="F22" s="16"/>
      <c r="G22" s="16"/>
      <c r="H22" s="16"/>
      <c r="T22"/>
      <c r="U22"/>
      <c r="V22"/>
      <c r="W22"/>
      <c r="X22"/>
      <c r="Y22"/>
    </row>
    <row r="23" spans="2:25" s="15" customFormat="1" ht="15.75" thickBot="1">
      <c r="B23" s="37">
        <v>20</v>
      </c>
      <c r="C23" s="31">
        <v>40</v>
      </c>
      <c r="F23" s="16"/>
      <c r="G23" s="16"/>
      <c r="H23" s="16"/>
      <c r="J23" s="25" t="s">
        <v>26</v>
      </c>
      <c r="K23" s="26"/>
      <c r="L23" s="27"/>
      <c r="M23" s="28"/>
      <c r="T23"/>
      <c r="U23"/>
      <c r="V23"/>
      <c r="W23"/>
      <c r="X23"/>
      <c r="Y23"/>
    </row>
    <row r="24" spans="2:25" s="15" customFormat="1" ht="16.5" thickBot="1" thickTop="1">
      <c r="B24" s="38"/>
      <c r="C24" s="32">
        <v>100</v>
      </c>
      <c r="F24" s="16"/>
      <c r="G24" s="16"/>
      <c r="H24" s="16"/>
      <c r="J24" s="29" t="str">
        <f>'front cover'!L14</f>
        <v>D</v>
      </c>
      <c r="K24" s="29" t="str">
        <f>'front cover'!M14</f>
        <v>N</v>
      </c>
      <c r="L24" s="29" t="str">
        <f>'front cover'!N14</f>
        <v>K</v>
      </c>
      <c r="M24" s="29" t="str">
        <f>'front cover'!O14</f>
        <v>P</v>
      </c>
      <c r="T24"/>
      <c r="U24"/>
      <c r="V24"/>
      <c r="W24"/>
      <c r="X24"/>
      <c r="Y24"/>
    </row>
    <row r="25" spans="2:25" s="15" customFormat="1" ht="16.5" thickBot="1" thickTop="1">
      <c r="B25" s="37"/>
      <c r="C25" s="31">
        <v>60</v>
      </c>
      <c r="F25" s="16"/>
      <c r="J25" s="30">
        <f>'front cover'!L15</f>
        <v>-18</v>
      </c>
      <c r="K25" s="30">
        <f>'front cover'!M15</f>
        <v>18</v>
      </c>
      <c r="L25" s="30">
        <f>'front cover'!N15</f>
        <v>-18</v>
      </c>
      <c r="M25" s="30">
        <f>'front cover'!O15</f>
        <v>18</v>
      </c>
      <c r="T25"/>
      <c r="U25"/>
      <c r="V25"/>
      <c r="W25"/>
      <c r="X25"/>
      <c r="Y25"/>
    </row>
    <row r="26" spans="2:25" s="15" customFormat="1" ht="13.5" thickBot="1" thickTop="1">
      <c r="B26" s="39"/>
      <c r="C26" s="40">
        <v>60</v>
      </c>
      <c r="F26" s="16"/>
      <c r="L26" s="22"/>
      <c r="M26" s="22"/>
      <c r="T26"/>
      <c r="U26"/>
      <c r="V26"/>
      <c r="W26"/>
      <c r="X26"/>
      <c r="Y26"/>
    </row>
    <row r="27" spans="2:25" s="15" customFormat="1" ht="12.75" thickTop="1">
      <c r="B27" s="37">
        <v>60</v>
      </c>
      <c r="C27" s="31">
        <v>40</v>
      </c>
      <c r="F27" s="16"/>
      <c r="T27"/>
      <c r="U27"/>
      <c r="V27"/>
      <c r="W27"/>
      <c r="X27"/>
      <c r="Y27"/>
    </row>
    <row r="28" spans="2:25" s="15" customFormat="1" ht="12">
      <c r="B28" s="38"/>
      <c r="C28" s="32">
        <v>60</v>
      </c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38">
        <v>120</v>
      </c>
      <c r="C29" s="32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7">
        <v>40</v>
      </c>
      <c r="C30" s="31">
        <v>60</v>
      </c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.75" thickBot="1">
      <c r="B31" s="39">
        <v>60</v>
      </c>
      <c r="C31" s="40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.75" thickTop="1">
      <c r="B32" s="37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7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B1:Y100"/>
  <sheetViews>
    <sheetView showGridLines="0" zoomScale="180" zoomScaleNormal="180" workbookViewId="0" topLeftCell="A1">
      <selection activeCell="H14" sqref="H14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6" width="8.421875" style="2" customWidth="1"/>
    <col min="7" max="7" width="8.7109375" style="2" customWidth="1"/>
    <col min="8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6" t="s">
        <v>6</v>
      </c>
      <c r="C2" s="23" t="s">
        <v>7</v>
      </c>
      <c r="F2" s="16">
        <v>43267.426886574074</v>
      </c>
      <c r="G2" s="16">
        <v>43267.42710648148</v>
      </c>
      <c r="H2" s="16">
        <v>43267.427453703705</v>
      </c>
      <c r="I2" s="15" t="s">
        <v>28</v>
      </c>
      <c r="J2" s="15" t="s">
        <v>15</v>
      </c>
      <c r="K2" s="15">
        <v>-3</v>
      </c>
      <c r="L2" s="22"/>
      <c r="M2" s="22"/>
      <c r="T2">
        <v>20</v>
      </c>
      <c r="U2">
        <v>3</v>
      </c>
      <c r="V2"/>
      <c r="W2"/>
      <c r="X2"/>
      <c r="Y2"/>
    </row>
    <row r="3" spans="2:25" s="15" customFormat="1" ht="12">
      <c r="B3" s="42">
        <f>SUM(B4:B30)</f>
        <v>1700</v>
      </c>
      <c r="C3" s="24">
        <f>SUM(C4:C30)</f>
        <v>1680</v>
      </c>
      <c r="F3" s="16">
        <v>43267.427453703705</v>
      </c>
      <c r="G3" s="16">
        <v>43267.431076388886</v>
      </c>
      <c r="H3" s="16">
        <v>43267.431122685186</v>
      </c>
      <c r="I3" s="15" t="s">
        <v>31</v>
      </c>
      <c r="J3" s="15" t="s">
        <v>15</v>
      </c>
      <c r="K3" s="15">
        <v>0</v>
      </c>
      <c r="L3" s="22"/>
      <c r="M3" s="22"/>
      <c r="T3">
        <v>21</v>
      </c>
      <c r="U3">
        <v>2</v>
      </c>
      <c r="V3"/>
      <c r="W3"/>
      <c r="X3"/>
      <c r="Y3"/>
    </row>
    <row r="4" spans="2:25" s="15" customFormat="1" ht="12">
      <c r="B4" s="37"/>
      <c r="C4" s="31"/>
      <c r="F4" s="16">
        <v>43267.431122685186</v>
      </c>
      <c r="G4" s="16">
        <v>43267.43715277778</v>
      </c>
      <c r="H4" s="16">
        <v>43267.4371875</v>
      </c>
      <c r="I4" s="15" t="s">
        <v>45</v>
      </c>
      <c r="J4" s="15" t="s">
        <v>18</v>
      </c>
      <c r="K4" s="15">
        <v>-1</v>
      </c>
      <c r="L4" s="22"/>
      <c r="M4" s="22"/>
      <c r="T4">
        <v>20</v>
      </c>
      <c r="U4">
        <v>2</v>
      </c>
      <c r="V4"/>
      <c r="W4"/>
      <c r="X4"/>
      <c r="Y4"/>
    </row>
    <row r="5" spans="2:25" s="15" customFormat="1" ht="12">
      <c r="B5" s="37"/>
      <c r="C5" s="31"/>
      <c r="F5" s="16">
        <v>43267.4371875</v>
      </c>
      <c r="G5" s="16">
        <v>43267.44273148148</v>
      </c>
      <c r="H5" s="16">
        <v>43267.445081018515</v>
      </c>
      <c r="I5" s="15" t="s">
        <v>28</v>
      </c>
      <c r="J5" s="15" t="s">
        <v>16</v>
      </c>
      <c r="K5" s="15">
        <v>-1</v>
      </c>
      <c r="L5" s="22"/>
      <c r="M5" s="22"/>
      <c r="T5">
        <v>19</v>
      </c>
      <c r="U5">
        <v>2</v>
      </c>
      <c r="V5"/>
      <c r="W5"/>
      <c r="X5"/>
      <c r="Y5"/>
    </row>
    <row r="6" spans="2:25" s="15" customFormat="1" ht="12">
      <c r="B6" s="37"/>
      <c r="C6" s="31"/>
      <c r="F6" s="16">
        <v>43267.445081018515</v>
      </c>
      <c r="G6" s="16">
        <v>43267.45024305556</v>
      </c>
      <c r="H6" s="16">
        <v>43267.450277777774</v>
      </c>
      <c r="I6" s="15" t="s">
        <v>33</v>
      </c>
      <c r="J6" s="15" t="s">
        <v>15</v>
      </c>
      <c r="K6" s="15">
        <v>3</v>
      </c>
      <c r="L6" s="22"/>
      <c r="M6" s="22"/>
      <c r="T6">
        <v>22</v>
      </c>
      <c r="U6">
        <v>2</v>
      </c>
      <c r="V6">
        <v>18</v>
      </c>
      <c r="W6">
        <v>2</v>
      </c>
      <c r="X6"/>
      <c r="Y6"/>
    </row>
    <row r="7" spans="2:25" s="15" customFormat="1" ht="12">
      <c r="B7" s="37"/>
      <c r="C7" s="31"/>
      <c r="F7" s="16">
        <v>43267.450277777774</v>
      </c>
      <c r="G7" s="16">
        <v>43267.451689814814</v>
      </c>
      <c r="H7" s="16">
        <v>43267.454722222225</v>
      </c>
      <c r="I7" s="15" t="s">
        <v>32</v>
      </c>
      <c r="J7" s="15" t="s">
        <v>18</v>
      </c>
      <c r="K7" s="15">
        <v>-3</v>
      </c>
      <c r="L7" s="22"/>
      <c r="M7" s="22"/>
      <c r="T7">
        <v>17</v>
      </c>
      <c r="U7">
        <v>2</v>
      </c>
      <c r="V7"/>
      <c r="W7"/>
      <c r="X7"/>
      <c r="Y7"/>
    </row>
    <row r="8" spans="2:25" s="15" customFormat="1" ht="12">
      <c r="B8" s="37"/>
      <c r="C8" s="31"/>
      <c r="F8" s="16">
        <v>43267.454722222225</v>
      </c>
      <c r="G8" s="16">
        <v>43267.4612037037</v>
      </c>
      <c r="H8" s="16">
        <v>43267.46123842592</v>
      </c>
      <c r="I8" s="15" t="s">
        <v>30</v>
      </c>
      <c r="J8" s="15" t="s">
        <v>18</v>
      </c>
      <c r="K8" s="15">
        <v>-2</v>
      </c>
      <c r="L8" s="22"/>
      <c r="M8" s="22"/>
      <c r="T8">
        <v>16</v>
      </c>
      <c r="U8">
        <v>2</v>
      </c>
      <c r="V8"/>
      <c r="W8"/>
      <c r="X8"/>
      <c r="Y8"/>
    </row>
    <row r="9" spans="2:25" s="15" customFormat="1" ht="12">
      <c r="B9" s="37"/>
      <c r="C9" s="31"/>
      <c r="F9" s="16">
        <v>43267.46123842592</v>
      </c>
      <c r="G9" s="16">
        <v>43267.46252314815</v>
      </c>
      <c r="H9" s="16">
        <v>43267.4656712963</v>
      </c>
      <c r="I9" s="15" t="s">
        <v>28</v>
      </c>
      <c r="J9" s="15" t="s">
        <v>18</v>
      </c>
      <c r="K9" s="15">
        <v>0</v>
      </c>
      <c r="L9" s="22"/>
      <c r="M9" s="22"/>
      <c r="T9">
        <v>23</v>
      </c>
      <c r="U9">
        <v>3</v>
      </c>
      <c r="V9"/>
      <c r="W9"/>
      <c r="X9"/>
      <c r="Y9"/>
    </row>
    <row r="10" spans="2:25" s="15" customFormat="1" ht="12">
      <c r="B10" s="37"/>
      <c r="C10" s="31"/>
      <c r="F10" s="16">
        <v>43267.4656712963</v>
      </c>
      <c r="G10" s="16">
        <v>43267.467627314814</v>
      </c>
      <c r="H10" s="16">
        <v>43267.47138888889</v>
      </c>
      <c r="I10" s="15" t="s">
        <v>32</v>
      </c>
      <c r="J10" s="15" t="s">
        <v>16</v>
      </c>
      <c r="K10" s="15">
        <v>-1</v>
      </c>
      <c r="L10" s="22"/>
      <c r="M10" s="22"/>
      <c r="T10">
        <v>15</v>
      </c>
      <c r="U10">
        <v>2</v>
      </c>
      <c r="V10"/>
      <c r="W10"/>
      <c r="X10"/>
      <c r="Y10"/>
    </row>
    <row r="11" spans="2:25" s="15" customFormat="1" ht="12">
      <c r="B11" s="37"/>
      <c r="C11" s="31"/>
      <c r="F11" s="16">
        <v>43267.47138888889</v>
      </c>
      <c r="G11" s="16">
        <v>43267.47646990741</v>
      </c>
      <c r="H11" s="16">
        <v>43267.476493055554</v>
      </c>
      <c r="I11" s="15" t="s">
        <v>32</v>
      </c>
      <c r="J11" s="15" t="s">
        <v>16</v>
      </c>
      <c r="K11" s="15">
        <v>0</v>
      </c>
      <c r="L11" s="22"/>
      <c r="M11" s="22"/>
      <c r="T11">
        <v>24</v>
      </c>
      <c r="U11">
        <v>3</v>
      </c>
      <c r="V11"/>
      <c r="W11"/>
      <c r="X11"/>
      <c r="Y11"/>
    </row>
    <row r="12" spans="2:25" s="15" customFormat="1" ht="12">
      <c r="B12" s="37"/>
      <c r="C12" s="31"/>
      <c r="F12" s="16">
        <v>43267.476493055554</v>
      </c>
      <c r="G12" s="16">
        <v>43267.47875</v>
      </c>
      <c r="H12" s="16">
        <v>43267.48023148148</v>
      </c>
      <c r="I12" s="15" t="s">
        <v>105</v>
      </c>
      <c r="J12" s="15" t="s">
        <v>18</v>
      </c>
      <c r="K12" s="15">
        <v>1</v>
      </c>
      <c r="L12" s="22"/>
      <c r="M12" s="22"/>
      <c r="T12">
        <v>25</v>
      </c>
      <c r="U12">
        <v>3</v>
      </c>
      <c r="V12">
        <v>19</v>
      </c>
      <c r="W12">
        <v>3</v>
      </c>
      <c r="X12">
        <v>18</v>
      </c>
      <c r="Y12">
        <v>3</v>
      </c>
    </row>
    <row r="13" spans="2:25" s="15" customFormat="1" ht="12">
      <c r="B13" s="37">
        <v>700</v>
      </c>
      <c r="C13" s="31"/>
      <c r="F13" s="16">
        <v>43267.48023148148</v>
      </c>
      <c r="G13" s="16">
        <v>43267.4855787037</v>
      </c>
      <c r="H13" s="16">
        <v>43267.485601851855</v>
      </c>
      <c r="I13" s="15" t="s">
        <v>29</v>
      </c>
      <c r="J13" s="15" t="s">
        <v>17</v>
      </c>
      <c r="K13" s="15">
        <v>0</v>
      </c>
      <c r="L13" s="22"/>
      <c r="M13" s="22"/>
      <c r="T13">
        <v>26</v>
      </c>
      <c r="U13">
        <v>2</v>
      </c>
      <c r="V13"/>
      <c r="W13"/>
      <c r="X13"/>
      <c r="Y13"/>
    </row>
    <row r="14" spans="2:25" s="15" customFormat="1" ht="12">
      <c r="B14" s="37">
        <v>30</v>
      </c>
      <c r="C14" s="31"/>
      <c r="F14" s="16">
        <v>43267.485601851855</v>
      </c>
      <c r="G14" s="16">
        <v>43267.48835648148</v>
      </c>
      <c r="H14" s="16">
        <v>43267.490960648145</v>
      </c>
      <c r="I14" s="15" t="s">
        <v>41</v>
      </c>
      <c r="J14" s="15" t="s">
        <v>15</v>
      </c>
      <c r="K14" s="15">
        <v>1</v>
      </c>
      <c r="L14" s="22"/>
      <c r="M14" s="22"/>
      <c r="T14">
        <v>27</v>
      </c>
      <c r="U14">
        <v>2</v>
      </c>
      <c r="V14">
        <v>14</v>
      </c>
      <c r="W14">
        <v>2</v>
      </c>
      <c r="X14"/>
      <c r="Y14"/>
    </row>
    <row r="15" spans="2:25" s="15" customFormat="1" ht="12">
      <c r="B15" s="37">
        <v>100</v>
      </c>
      <c r="C15" s="31"/>
      <c r="F15" s="16">
        <v>43267.490960648145</v>
      </c>
      <c r="G15" s="16">
        <v>43267.49261574074</v>
      </c>
      <c r="H15" s="16">
        <v>43267.496030092596</v>
      </c>
      <c r="I15" s="15" t="s">
        <v>29</v>
      </c>
      <c r="J15" s="15" t="s">
        <v>15</v>
      </c>
      <c r="K15" s="15">
        <v>0</v>
      </c>
      <c r="L15" s="22"/>
      <c r="M15" s="22"/>
      <c r="T15">
        <v>28</v>
      </c>
      <c r="U15">
        <v>2</v>
      </c>
      <c r="V15">
        <v>13</v>
      </c>
      <c r="W15">
        <v>2</v>
      </c>
      <c r="X15"/>
      <c r="Y15"/>
    </row>
    <row r="16" spans="2:25" s="15" customFormat="1" ht="12">
      <c r="B16" s="37">
        <v>100</v>
      </c>
      <c r="C16" s="31"/>
      <c r="F16" s="16">
        <v>43267.496030092596</v>
      </c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37">
        <v>150</v>
      </c>
      <c r="C17" s="31"/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7">
        <v>90</v>
      </c>
      <c r="C18" s="31">
        <v>500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7">
        <v>50</v>
      </c>
      <c r="C19" s="31">
        <v>770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38">
        <v>50</v>
      </c>
      <c r="C20" s="32">
        <v>150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7">
        <v>60</v>
      </c>
      <c r="C21" s="31"/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38">
        <v>70</v>
      </c>
      <c r="C22" s="32"/>
      <c r="F22" s="16"/>
      <c r="G22" s="16"/>
      <c r="H22" s="16"/>
      <c r="J22" s="30">
        <f>'front cover'!L15</f>
        <v>-18</v>
      </c>
      <c r="K22" s="30">
        <f>'front cover'!M15</f>
        <v>18</v>
      </c>
      <c r="L22" s="30">
        <f>'front cover'!N15</f>
        <v>-18</v>
      </c>
      <c r="M22" s="30">
        <f>'front cover'!O15</f>
        <v>18</v>
      </c>
      <c r="T22"/>
      <c r="U22"/>
      <c r="V22"/>
      <c r="W22"/>
      <c r="X22"/>
      <c r="Y22"/>
    </row>
    <row r="23" spans="2:25" s="15" customFormat="1" ht="12.75" thickTop="1">
      <c r="B23" s="38"/>
      <c r="C23" s="32">
        <v>100</v>
      </c>
      <c r="F23" s="16"/>
      <c r="G23" s="16"/>
      <c r="H23" s="16"/>
      <c r="T23"/>
      <c r="U23"/>
      <c r="V23"/>
      <c r="W23"/>
      <c r="X23"/>
      <c r="Y23"/>
    </row>
    <row r="24" spans="2:25" s="15" customFormat="1" ht="12">
      <c r="B24" s="37"/>
      <c r="C24" s="31">
        <v>40</v>
      </c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.75" thickBot="1">
      <c r="B25" s="39"/>
      <c r="C25" s="40">
        <v>120</v>
      </c>
      <c r="F25" s="16"/>
      <c r="L25" s="22"/>
      <c r="M25" s="22"/>
      <c r="T25"/>
      <c r="U25"/>
      <c r="V25"/>
      <c r="W25"/>
      <c r="X25"/>
      <c r="Y25"/>
    </row>
    <row r="26" spans="2:25" s="15" customFormat="1" ht="12.75" thickTop="1">
      <c r="B26" s="38">
        <v>120</v>
      </c>
      <c r="C26" s="32"/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37">
        <v>60</v>
      </c>
      <c r="C27" s="31"/>
      <c r="F27" s="16"/>
      <c r="T27"/>
      <c r="U27"/>
      <c r="V27"/>
      <c r="W27"/>
      <c r="X27"/>
      <c r="Y27"/>
    </row>
    <row r="28" spans="2:25" s="15" customFormat="1" ht="12.75" thickBot="1">
      <c r="B28" s="39">
        <v>120</v>
      </c>
      <c r="C28" s="40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.75" thickTop="1">
      <c r="B29" s="37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7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7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7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7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B1:Y100"/>
  <sheetViews>
    <sheetView showGridLines="0" zoomScale="180" zoomScaleNormal="180" workbookViewId="0" topLeftCell="A1">
      <selection activeCell="M9" sqref="M9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6" width="8.421875" style="2" customWidth="1"/>
    <col min="7" max="7" width="8.7109375" style="2" customWidth="1"/>
    <col min="8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6" t="s">
        <v>6</v>
      </c>
      <c r="C2" s="23" t="s">
        <v>7</v>
      </c>
      <c r="F2" s="16">
        <v>43267.49612268519</v>
      </c>
      <c r="G2" s="16">
        <v>43267.50644675926</v>
      </c>
      <c r="H2" s="16">
        <v>43267.50659722222</v>
      </c>
      <c r="I2" s="15" t="s">
        <v>28</v>
      </c>
      <c r="J2" s="15" t="s">
        <v>16</v>
      </c>
      <c r="K2" s="15">
        <v>0</v>
      </c>
      <c r="L2" s="22"/>
      <c r="M2" s="22"/>
      <c r="T2">
        <v>21</v>
      </c>
      <c r="U2">
        <v>3</v>
      </c>
      <c r="V2"/>
      <c r="W2"/>
      <c r="X2"/>
      <c r="Y2"/>
    </row>
    <row r="3" spans="2:25" s="15" customFormat="1" ht="12">
      <c r="B3" s="42">
        <f>SUM(B4:B30)</f>
        <v>1620</v>
      </c>
      <c r="C3" s="24">
        <f>SUM(C4:C30)</f>
        <v>300</v>
      </c>
      <c r="F3" s="16">
        <v>43267.50659722222</v>
      </c>
      <c r="G3" s="16">
        <v>43267.5078587963</v>
      </c>
      <c r="H3" s="16">
        <v>43267.50997685185</v>
      </c>
      <c r="I3" s="15" t="s">
        <v>86</v>
      </c>
      <c r="J3" s="15" t="s">
        <v>15</v>
      </c>
      <c r="K3" s="15">
        <v>1</v>
      </c>
      <c r="L3" s="22"/>
      <c r="M3" s="22"/>
      <c r="T3">
        <v>22</v>
      </c>
      <c r="U3">
        <v>2</v>
      </c>
      <c r="V3">
        <v>20</v>
      </c>
      <c r="W3">
        <v>2</v>
      </c>
      <c r="X3"/>
      <c r="Y3"/>
    </row>
    <row r="4" spans="2:25" s="15" customFormat="1" ht="12">
      <c r="B4" s="37"/>
      <c r="C4" s="31"/>
      <c r="F4" s="16">
        <v>43267.50997685185</v>
      </c>
      <c r="G4" s="16">
        <v>43267.515555555554</v>
      </c>
      <c r="H4" s="16">
        <v>43267.51559027778</v>
      </c>
      <c r="I4" s="15" t="s">
        <v>41</v>
      </c>
      <c r="J4" s="15" t="s">
        <v>15</v>
      </c>
      <c r="K4" s="15">
        <v>4</v>
      </c>
      <c r="L4" s="22"/>
      <c r="M4" s="22"/>
      <c r="T4">
        <v>23</v>
      </c>
      <c r="U4">
        <v>2</v>
      </c>
      <c r="V4">
        <v>19</v>
      </c>
      <c r="W4">
        <v>2</v>
      </c>
      <c r="X4"/>
      <c r="Y4"/>
    </row>
    <row r="5" spans="2:25" s="15" customFormat="1" ht="12">
      <c r="B5" s="37"/>
      <c r="C5" s="31"/>
      <c r="F5" s="16">
        <v>43267.51559027778</v>
      </c>
      <c r="G5" s="16">
        <v>43267.51840277778</v>
      </c>
      <c r="H5" s="16">
        <v>43267.518425925926</v>
      </c>
      <c r="I5" s="15" t="s">
        <v>41</v>
      </c>
      <c r="J5" s="15" t="s">
        <v>15</v>
      </c>
      <c r="K5" s="15">
        <v>0</v>
      </c>
      <c r="L5" s="22"/>
      <c r="M5" s="22"/>
      <c r="T5">
        <v>24</v>
      </c>
      <c r="U5">
        <v>2</v>
      </c>
      <c r="V5"/>
      <c r="W5"/>
      <c r="X5"/>
      <c r="Y5"/>
    </row>
    <row r="6" spans="2:25" s="15" customFormat="1" ht="12">
      <c r="B6" s="37"/>
      <c r="C6" s="31"/>
      <c r="F6" s="16">
        <v>43267.518425925926</v>
      </c>
      <c r="G6" s="16">
        <v>43267.52001157407</v>
      </c>
      <c r="H6" s="16">
        <v>43267.52300925926</v>
      </c>
      <c r="I6" s="15" t="s">
        <v>32</v>
      </c>
      <c r="J6" s="15" t="s">
        <v>15</v>
      </c>
      <c r="K6" s="15">
        <v>1</v>
      </c>
      <c r="L6" s="22"/>
      <c r="M6" s="22"/>
      <c r="T6">
        <v>25</v>
      </c>
      <c r="U6">
        <v>2</v>
      </c>
      <c r="V6">
        <v>18</v>
      </c>
      <c r="W6">
        <v>2</v>
      </c>
      <c r="X6">
        <v>17</v>
      </c>
      <c r="Y6">
        <v>2</v>
      </c>
    </row>
    <row r="7" spans="2:25" s="15" customFormat="1" ht="12">
      <c r="B7" s="37"/>
      <c r="C7" s="31"/>
      <c r="F7" s="16">
        <v>43267.52300925926</v>
      </c>
      <c r="G7" s="16">
        <v>43267.52510416666</v>
      </c>
      <c r="H7" s="16">
        <v>43267.52899305556</v>
      </c>
      <c r="I7" s="15" t="s">
        <v>28</v>
      </c>
      <c r="J7" s="15" t="s">
        <v>18</v>
      </c>
      <c r="K7" s="15">
        <v>0</v>
      </c>
      <c r="L7" s="22"/>
      <c r="M7" s="22"/>
      <c r="T7">
        <v>26</v>
      </c>
      <c r="U7">
        <v>3</v>
      </c>
      <c r="V7"/>
      <c r="W7"/>
      <c r="X7"/>
      <c r="Y7"/>
    </row>
    <row r="8" spans="2:25" s="15" customFormat="1" ht="12">
      <c r="B8" s="37"/>
      <c r="C8" s="31"/>
      <c r="F8" s="16">
        <v>43267.52899305556</v>
      </c>
      <c r="G8" s="16">
        <v>43267.53087962963</v>
      </c>
      <c r="H8" s="16">
        <v>43267.532546296294</v>
      </c>
      <c r="I8" s="15" t="s">
        <v>41</v>
      </c>
      <c r="J8" s="15" t="s">
        <v>17</v>
      </c>
      <c r="K8" s="15">
        <v>-2</v>
      </c>
      <c r="L8" s="22"/>
      <c r="M8" s="22"/>
      <c r="T8">
        <v>20</v>
      </c>
      <c r="U8">
        <v>3</v>
      </c>
      <c r="V8"/>
      <c r="W8"/>
      <c r="X8"/>
      <c r="Y8"/>
    </row>
    <row r="9" spans="2:25" s="15" customFormat="1" ht="12">
      <c r="B9" s="37"/>
      <c r="C9" s="31"/>
      <c r="F9" s="16">
        <v>43267.532546296294</v>
      </c>
      <c r="G9" s="16">
        <v>43267.534907407404</v>
      </c>
      <c r="H9" s="16">
        <v>43267.53743055555</v>
      </c>
      <c r="I9" s="15" t="s">
        <v>30</v>
      </c>
      <c r="J9" s="15" t="s">
        <v>15</v>
      </c>
      <c r="K9" s="15">
        <v>0</v>
      </c>
      <c r="L9" s="22"/>
      <c r="M9" s="22"/>
      <c r="T9">
        <v>27</v>
      </c>
      <c r="U9">
        <v>2</v>
      </c>
      <c r="V9"/>
      <c r="W9"/>
      <c r="X9"/>
      <c r="Y9"/>
    </row>
    <row r="10" spans="2:25" s="15" customFormat="1" ht="12">
      <c r="B10" s="37"/>
      <c r="C10" s="31"/>
      <c r="F10" s="16">
        <v>43267.53743055555</v>
      </c>
      <c r="G10" s="16">
        <v>43267.54299768519</v>
      </c>
      <c r="H10" s="16">
        <v>43267.543032407404</v>
      </c>
      <c r="I10" s="15" t="s">
        <v>41</v>
      </c>
      <c r="J10" s="15" t="s">
        <v>17</v>
      </c>
      <c r="K10" s="15">
        <v>0</v>
      </c>
      <c r="L10" s="22"/>
      <c r="M10" s="22"/>
      <c r="T10">
        <v>28</v>
      </c>
      <c r="U10">
        <v>2</v>
      </c>
      <c r="V10"/>
      <c r="W10"/>
      <c r="X10"/>
      <c r="Y10"/>
    </row>
    <row r="11" spans="2:25" s="15" customFormat="1" ht="12">
      <c r="B11" s="37"/>
      <c r="C11" s="31"/>
      <c r="F11" s="16">
        <v>43267.543032407404</v>
      </c>
      <c r="G11" s="16">
        <v>43267.54525462963</v>
      </c>
      <c r="H11" s="16">
        <v>43267.54814814815</v>
      </c>
      <c r="I11" s="15" t="s">
        <v>88</v>
      </c>
      <c r="J11" s="15" t="s">
        <v>15</v>
      </c>
      <c r="K11" s="15">
        <v>0</v>
      </c>
      <c r="L11" s="22"/>
      <c r="M11" s="22"/>
      <c r="T11">
        <v>29</v>
      </c>
      <c r="U11">
        <v>2</v>
      </c>
      <c r="V11">
        <v>16</v>
      </c>
      <c r="W11">
        <v>2</v>
      </c>
      <c r="X11"/>
      <c r="Y11"/>
    </row>
    <row r="12" spans="2:25" s="15" customFormat="1" ht="12">
      <c r="B12" s="37"/>
      <c r="C12" s="31"/>
      <c r="F12" s="16">
        <v>43267.54814814815</v>
      </c>
      <c r="G12" s="16"/>
      <c r="H12" s="16"/>
      <c r="L12" s="22"/>
      <c r="M12" s="22"/>
      <c r="T12"/>
      <c r="U12"/>
      <c r="V12"/>
      <c r="W12"/>
      <c r="X12"/>
      <c r="Y12"/>
    </row>
    <row r="13" spans="2:25" s="15" customFormat="1" ht="12">
      <c r="B13" s="37"/>
      <c r="C13" s="31"/>
      <c r="F13" s="16"/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37"/>
      <c r="C14" s="31"/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37"/>
      <c r="C15" s="31"/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37">
        <v>500</v>
      </c>
      <c r="C16" s="31"/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37">
        <v>500</v>
      </c>
      <c r="C17" s="31"/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7">
        <v>30</v>
      </c>
      <c r="C18" s="31"/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7">
        <v>120</v>
      </c>
      <c r="C19" s="31"/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38">
        <v>30</v>
      </c>
      <c r="C20" s="32">
        <v>100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8"/>
      <c r="C21" s="32">
        <v>100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37">
        <v>60</v>
      </c>
      <c r="C22" s="31"/>
      <c r="F22" s="16"/>
      <c r="G22" s="16"/>
      <c r="H22" s="16"/>
      <c r="J22" s="30">
        <f>'front cover'!L15</f>
        <v>-18</v>
      </c>
      <c r="K22" s="30">
        <f>'front cover'!M15</f>
        <v>18</v>
      </c>
      <c r="L22" s="30">
        <f>'front cover'!N15</f>
        <v>-18</v>
      </c>
      <c r="M22" s="30">
        <f>'front cover'!O15</f>
        <v>18</v>
      </c>
      <c r="T22"/>
      <c r="U22"/>
      <c r="V22"/>
      <c r="W22"/>
      <c r="X22"/>
      <c r="Y22"/>
    </row>
    <row r="23" spans="2:25" s="15" customFormat="1" ht="12.75" thickTop="1">
      <c r="B23" s="38">
        <v>60</v>
      </c>
      <c r="C23" s="32"/>
      <c r="F23" s="16"/>
      <c r="G23" s="16"/>
      <c r="H23" s="16"/>
      <c r="T23"/>
      <c r="U23"/>
      <c r="V23"/>
      <c r="W23"/>
      <c r="X23"/>
      <c r="Y23"/>
    </row>
    <row r="24" spans="2:25" s="15" customFormat="1" ht="12">
      <c r="B24" s="37">
        <v>60</v>
      </c>
      <c r="C24" s="31"/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.75" thickBot="1">
      <c r="B25" s="39">
        <v>40</v>
      </c>
      <c r="C25" s="40"/>
      <c r="F25" s="16"/>
      <c r="L25" s="22"/>
      <c r="M25" s="22"/>
      <c r="T25"/>
      <c r="U25"/>
      <c r="V25"/>
      <c r="W25"/>
      <c r="X25"/>
      <c r="Y25"/>
    </row>
    <row r="26" spans="2:25" s="15" customFormat="1" ht="12.75" thickTop="1">
      <c r="B26" s="38"/>
      <c r="C26" s="32">
        <v>100</v>
      </c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38">
        <v>120</v>
      </c>
      <c r="C27" s="32"/>
      <c r="F27" s="16"/>
      <c r="T27"/>
      <c r="U27"/>
      <c r="V27"/>
      <c r="W27"/>
      <c r="X27"/>
      <c r="Y27"/>
    </row>
    <row r="28" spans="2:25" s="15" customFormat="1" ht="12">
      <c r="B28" s="37">
        <v>60</v>
      </c>
      <c r="C28" s="3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.75" thickBot="1">
      <c r="B29" s="39">
        <v>40</v>
      </c>
      <c r="C29" s="40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.75" thickTop="1">
      <c r="B30" s="37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7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7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7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/>
  <dimension ref="B1:Y100"/>
  <sheetViews>
    <sheetView showGridLines="0" zoomScale="180" zoomScaleNormal="180" workbookViewId="0" topLeftCell="A1">
      <selection activeCell="F14" sqref="F14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6" width="8.421875" style="2" customWidth="1"/>
    <col min="7" max="7" width="8.7109375" style="2" customWidth="1"/>
    <col min="8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6" t="s">
        <v>6</v>
      </c>
      <c r="C2" s="23" t="s">
        <v>7</v>
      </c>
      <c r="F2" s="16">
        <v>43267.57435185185</v>
      </c>
      <c r="G2" s="16">
        <v>43267.57467592593</v>
      </c>
      <c r="H2" s="16">
        <v>43267.57640046296</v>
      </c>
      <c r="I2" s="15" t="s">
        <v>29</v>
      </c>
      <c r="J2" s="15" t="s">
        <v>15</v>
      </c>
      <c r="K2" s="15">
        <v>2</v>
      </c>
      <c r="L2" s="22"/>
      <c r="M2" s="22"/>
      <c r="T2">
        <v>21</v>
      </c>
      <c r="U2">
        <v>2</v>
      </c>
      <c r="V2">
        <v>20</v>
      </c>
      <c r="W2">
        <v>2</v>
      </c>
      <c r="X2"/>
      <c r="Y2"/>
    </row>
    <row r="3" spans="2:25" s="15" customFormat="1" ht="12">
      <c r="B3" s="42">
        <f>SUM(B4:B30)</f>
        <v>1900</v>
      </c>
      <c r="C3" s="24">
        <f>SUM(C4:C30)</f>
        <v>860</v>
      </c>
      <c r="F3" s="16">
        <v>43267.57640046296</v>
      </c>
      <c r="G3" s="16">
        <v>43267.57703703704</v>
      </c>
      <c r="H3" s="16">
        <v>43267.580416666664</v>
      </c>
      <c r="I3" s="15" t="s">
        <v>89</v>
      </c>
      <c r="J3" s="15" t="s">
        <v>18</v>
      </c>
      <c r="K3" s="15">
        <v>1</v>
      </c>
      <c r="L3" s="22"/>
      <c r="M3" s="22"/>
      <c r="T3">
        <v>22</v>
      </c>
      <c r="U3">
        <v>3</v>
      </c>
      <c r="V3">
        <v>20</v>
      </c>
      <c r="W3">
        <v>3</v>
      </c>
      <c r="X3"/>
      <c r="Y3"/>
    </row>
    <row r="4" spans="2:25" s="15" customFormat="1" ht="12">
      <c r="B4" s="37"/>
      <c r="C4" s="31"/>
      <c r="F4" s="16">
        <v>43267.580416666664</v>
      </c>
      <c r="G4" s="16">
        <v>43267.58697916667</v>
      </c>
      <c r="H4" s="16">
        <v>43267.587013888886</v>
      </c>
      <c r="I4" s="15" t="s">
        <v>105</v>
      </c>
      <c r="J4" s="15" t="s">
        <v>16</v>
      </c>
      <c r="K4" s="15">
        <v>0</v>
      </c>
      <c r="L4" s="22"/>
      <c r="M4" s="22"/>
      <c r="T4">
        <v>23</v>
      </c>
      <c r="U4">
        <v>3</v>
      </c>
      <c r="V4">
        <v>19</v>
      </c>
      <c r="W4">
        <v>3</v>
      </c>
      <c r="X4"/>
      <c r="Y4"/>
    </row>
    <row r="5" spans="2:25" s="15" customFormat="1" ht="12">
      <c r="B5" s="37"/>
      <c r="C5" s="31"/>
      <c r="F5" s="16">
        <v>43267.587013888886</v>
      </c>
      <c r="G5" s="16">
        <v>43267.58880787037</v>
      </c>
      <c r="H5" s="16">
        <v>43267.59271990741</v>
      </c>
      <c r="I5" s="15" t="s">
        <v>30</v>
      </c>
      <c r="J5" s="15" t="s">
        <v>18</v>
      </c>
      <c r="K5" s="15">
        <v>-1</v>
      </c>
      <c r="L5" s="22"/>
      <c r="M5" s="22"/>
      <c r="T5">
        <v>19</v>
      </c>
      <c r="U5">
        <v>2</v>
      </c>
      <c r="V5"/>
      <c r="W5"/>
      <c r="X5"/>
      <c r="Y5"/>
    </row>
    <row r="6" spans="2:25" s="15" customFormat="1" ht="12">
      <c r="B6" s="37"/>
      <c r="C6" s="31"/>
      <c r="F6" s="16">
        <v>43267.59271990741</v>
      </c>
      <c r="G6" s="16">
        <v>43267.59444444445</v>
      </c>
      <c r="H6" s="16">
        <v>43267.59762731481</v>
      </c>
      <c r="I6" s="15" t="s">
        <v>28</v>
      </c>
      <c r="J6" s="15" t="s">
        <v>17</v>
      </c>
      <c r="K6" s="15">
        <v>2</v>
      </c>
      <c r="L6" s="22"/>
      <c r="M6" s="22"/>
      <c r="T6">
        <v>24</v>
      </c>
      <c r="U6">
        <v>2</v>
      </c>
      <c r="V6">
        <v>18</v>
      </c>
      <c r="W6">
        <v>2</v>
      </c>
      <c r="X6">
        <v>17</v>
      </c>
      <c r="Y6">
        <v>2</v>
      </c>
    </row>
    <row r="7" spans="2:25" s="15" customFormat="1" ht="12">
      <c r="B7" s="37"/>
      <c r="C7" s="31"/>
      <c r="F7" s="16">
        <v>43267.59762731481</v>
      </c>
      <c r="G7" s="16">
        <v>43267.60130787037</v>
      </c>
      <c r="H7" s="16">
        <v>43267.60303240741</v>
      </c>
      <c r="I7" s="15" t="s">
        <v>30</v>
      </c>
      <c r="J7" s="15" t="s">
        <v>15</v>
      </c>
      <c r="K7" s="15">
        <v>0</v>
      </c>
      <c r="L7" s="22"/>
      <c r="M7" s="22"/>
      <c r="T7">
        <v>25</v>
      </c>
      <c r="U7">
        <v>2</v>
      </c>
      <c r="V7"/>
      <c r="W7"/>
      <c r="X7"/>
      <c r="Y7"/>
    </row>
    <row r="8" spans="2:25" s="15" customFormat="1" ht="12">
      <c r="B8" s="37"/>
      <c r="C8" s="31"/>
      <c r="F8" s="16">
        <v>43267.60303240741</v>
      </c>
      <c r="G8" s="16">
        <v>43267.60496527778</v>
      </c>
      <c r="H8" s="16">
        <v>43267.60758101852</v>
      </c>
      <c r="I8" s="15" t="s">
        <v>31</v>
      </c>
      <c r="J8" s="15" t="s">
        <v>15</v>
      </c>
      <c r="K8" s="15">
        <v>1</v>
      </c>
      <c r="L8" s="22"/>
      <c r="M8" s="22"/>
      <c r="T8">
        <v>26</v>
      </c>
      <c r="U8">
        <v>2</v>
      </c>
      <c r="V8">
        <v>16</v>
      </c>
      <c r="W8">
        <v>2</v>
      </c>
      <c r="X8"/>
      <c r="Y8"/>
    </row>
    <row r="9" spans="2:25" s="15" customFormat="1" ht="12">
      <c r="B9" s="37"/>
      <c r="C9" s="31"/>
      <c r="F9" s="16">
        <v>43267.60758101852</v>
      </c>
      <c r="G9" s="16">
        <v>43267.61016203704</v>
      </c>
      <c r="H9" s="16">
        <v>43267.61210648148</v>
      </c>
      <c r="I9" s="15" t="s">
        <v>30</v>
      </c>
      <c r="J9" s="15" t="s">
        <v>18</v>
      </c>
      <c r="K9" s="15">
        <v>2</v>
      </c>
      <c r="L9" s="22"/>
      <c r="M9" s="22"/>
      <c r="T9">
        <v>26</v>
      </c>
      <c r="U9">
        <v>3</v>
      </c>
      <c r="V9">
        <v>18</v>
      </c>
      <c r="W9">
        <v>3</v>
      </c>
      <c r="X9"/>
      <c r="Y9"/>
    </row>
    <row r="10" spans="2:25" s="15" customFormat="1" ht="12">
      <c r="B10" s="37"/>
      <c r="C10" s="31"/>
      <c r="F10" s="16">
        <v>43267.61210648148</v>
      </c>
      <c r="G10" s="16">
        <v>43267.6137962963</v>
      </c>
      <c r="H10" s="16">
        <v>43267.61577546296</v>
      </c>
      <c r="I10" s="15" t="s">
        <v>32</v>
      </c>
      <c r="J10" s="15" t="s">
        <v>15</v>
      </c>
      <c r="K10" s="15">
        <v>0</v>
      </c>
      <c r="L10" s="22"/>
      <c r="M10" s="22"/>
      <c r="T10">
        <v>27</v>
      </c>
      <c r="U10">
        <v>2</v>
      </c>
      <c r="V10"/>
      <c r="W10"/>
      <c r="X10"/>
      <c r="Y10"/>
    </row>
    <row r="11" spans="2:25" s="15" customFormat="1" ht="12">
      <c r="B11" s="37"/>
      <c r="C11" s="31"/>
      <c r="F11" s="16">
        <v>43267.61577546296</v>
      </c>
      <c r="G11" s="16">
        <v>43267.61892361111</v>
      </c>
      <c r="H11" s="16">
        <v>43267.618993055556</v>
      </c>
      <c r="I11" s="15" t="s">
        <v>32</v>
      </c>
      <c r="J11" s="15" t="s">
        <v>17</v>
      </c>
      <c r="K11" s="15">
        <v>1</v>
      </c>
      <c r="L11" s="22"/>
      <c r="M11" s="22"/>
      <c r="T11">
        <v>28</v>
      </c>
      <c r="U11">
        <v>2</v>
      </c>
      <c r="V11">
        <v>15</v>
      </c>
      <c r="W11">
        <v>2</v>
      </c>
      <c r="X11"/>
      <c r="Y11"/>
    </row>
    <row r="12" spans="2:25" s="15" customFormat="1" ht="12">
      <c r="B12" s="37"/>
      <c r="C12" s="31"/>
      <c r="F12" s="16">
        <v>43267.618993055556</v>
      </c>
      <c r="G12" s="16">
        <v>43267.6209375</v>
      </c>
      <c r="H12" s="16">
        <v>43267.62311342593</v>
      </c>
      <c r="I12" s="15" t="s">
        <v>89</v>
      </c>
      <c r="J12" s="15" t="s">
        <v>15</v>
      </c>
      <c r="K12" s="15">
        <v>4</v>
      </c>
      <c r="L12" s="22"/>
      <c r="M12" s="22"/>
      <c r="T12">
        <v>29</v>
      </c>
      <c r="U12">
        <v>2</v>
      </c>
      <c r="V12">
        <v>14</v>
      </c>
      <c r="W12">
        <v>2</v>
      </c>
      <c r="X12">
        <v>13</v>
      </c>
      <c r="Y12">
        <v>2</v>
      </c>
    </row>
    <row r="13" spans="2:25" s="15" customFormat="1" ht="12">
      <c r="B13" s="37">
        <v>500</v>
      </c>
      <c r="C13" s="31"/>
      <c r="F13" s="16">
        <v>43267.62311342593</v>
      </c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37">
        <v>120</v>
      </c>
      <c r="C14" s="31"/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37">
        <v>30</v>
      </c>
      <c r="C15" s="31"/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37">
        <v>20</v>
      </c>
      <c r="C16" s="31"/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37">
        <v>500</v>
      </c>
      <c r="C17" s="31"/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7">
        <v>60</v>
      </c>
      <c r="C18" s="31">
        <v>60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7">
        <v>100</v>
      </c>
      <c r="C19" s="31">
        <v>500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38">
        <v>60</v>
      </c>
      <c r="C20" s="32">
        <v>30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8">
        <v>120</v>
      </c>
      <c r="C21" s="32"/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37"/>
      <c r="C22" s="31">
        <v>30</v>
      </c>
      <c r="F22" s="16"/>
      <c r="G22" s="16"/>
      <c r="H22" s="16"/>
      <c r="J22" s="30">
        <f>'front cover'!L15</f>
        <v>-18</v>
      </c>
      <c r="K22" s="30">
        <f>'front cover'!M15</f>
        <v>18</v>
      </c>
      <c r="L22" s="30">
        <f>'front cover'!N15</f>
        <v>-18</v>
      </c>
      <c r="M22" s="30">
        <f>'front cover'!O15</f>
        <v>18</v>
      </c>
      <c r="T22"/>
      <c r="U22"/>
      <c r="V22"/>
      <c r="W22"/>
      <c r="X22"/>
      <c r="Y22"/>
    </row>
    <row r="23" spans="2:25" s="15" customFormat="1" ht="12.75" thickTop="1">
      <c r="B23" s="38"/>
      <c r="C23" s="32">
        <v>120</v>
      </c>
      <c r="F23" s="16"/>
      <c r="G23" s="16"/>
      <c r="H23" s="16"/>
      <c r="T23"/>
      <c r="U23"/>
      <c r="V23"/>
      <c r="W23"/>
      <c r="X23"/>
      <c r="Y23"/>
    </row>
    <row r="24" spans="2:25" s="15" customFormat="1" ht="12.75" thickBot="1">
      <c r="B24" s="39">
        <v>100</v>
      </c>
      <c r="C24" s="40"/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.75" thickTop="1">
      <c r="B25" s="38">
        <v>120</v>
      </c>
      <c r="C25" s="32"/>
      <c r="F25" s="16"/>
      <c r="L25" s="22"/>
      <c r="M25" s="22"/>
      <c r="T25"/>
      <c r="U25"/>
      <c r="V25"/>
      <c r="W25"/>
      <c r="X25"/>
      <c r="Y25"/>
    </row>
    <row r="26" spans="2:25" s="15" customFormat="1" ht="12">
      <c r="B26" s="38">
        <v>60</v>
      </c>
      <c r="C26" s="32">
        <v>120</v>
      </c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37">
        <v>40</v>
      </c>
      <c r="C27" s="31"/>
      <c r="F27" s="16"/>
      <c r="T27"/>
      <c r="U27"/>
      <c r="V27"/>
      <c r="W27"/>
      <c r="X27"/>
      <c r="Y27"/>
    </row>
    <row r="28" spans="2:25" s="15" customFormat="1" ht="12">
      <c r="B28" s="37">
        <v>40</v>
      </c>
      <c r="C28" s="3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.75" thickBot="1">
      <c r="B29" s="39">
        <v>30</v>
      </c>
      <c r="C29" s="40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.75" thickTop="1">
      <c r="B30" s="37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7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7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7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/>
  <dimension ref="B1:Y100"/>
  <sheetViews>
    <sheetView showGridLines="0" zoomScale="180" zoomScaleNormal="180" workbookViewId="0" topLeftCell="A1">
      <selection activeCell="L6" sqref="L6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6" width="8.421875" style="2" customWidth="1"/>
    <col min="7" max="7" width="8.7109375" style="2" customWidth="1"/>
    <col min="8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6" t="s">
        <v>6</v>
      </c>
      <c r="C2" s="23" t="s">
        <v>7</v>
      </c>
      <c r="F2" s="16">
        <v>43267.62375</v>
      </c>
      <c r="G2" s="16">
        <v>43267.62626157407</v>
      </c>
      <c r="H2" s="16">
        <v>43267.629108796296</v>
      </c>
      <c r="I2" s="15" t="s">
        <v>29</v>
      </c>
      <c r="J2" s="15" t="s">
        <v>18</v>
      </c>
      <c r="K2" s="15">
        <v>1</v>
      </c>
      <c r="L2" s="22"/>
      <c r="M2" s="22"/>
      <c r="T2">
        <v>21</v>
      </c>
      <c r="U2">
        <v>3</v>
      </c>
      <c r="V2">
        <v>20</v>
      </c>
      <c r="W2">
        <v>3</v>
      </c>
      <c r="X2"/>
      <c r="Y2"/>
    </row>
    <row r="3" spans="2:25" s="15" customFormat="1" ht="12">
      <c r="B3" s="42">
        <f>SUM(B4:B30)</f>
        <v>1090</v>
      </c>
      <c r="C3" s="24">
        <f>SUM(C4:C30)</f>
        <v>1380</v>
      </c>
      <c r="F3" s="16">
        <v>43267.629108796296</v>
      </c>
      <c r="G3" s="16">
        <v>43267.63171296296</v>
      </c>
      <c r="H3" s="16">
        <v>43267.63837962963</v>
      </c>
      <c r="I3" s="15" t="s">
        <v>30</v>
      </c>
      <c r="J3" s="15" t="s">
        <v>17</v>
      </c>
      <c r="K3" s="15">
        <v>0</v>
      </c>
      <c r="L3" s="22"/>
      <c r="M3" s="22"/>
      <c r="T3">
        <v>22</v>
      </c>
      <c r="U3">
        <v>2</v>
      </c>
      <c r="V3"/>
      <c r="W3"/>
      <c r="X3"/>
      <c r="Y3"/>
    </row>
    <row r="4" spans="2:25" s="15" customFormat="1" ht="12">
      <c r="B4" s="43"/>
      <c r="C4" s="2"/>
      <c r="F4" s="16">
        <v>43267.63837962963</v>
      </c>
      <c r="G4" s="16">
        <v>43267.63988425926</v>
      </c>
      <c r="H4" s="16">
        <v>43267.64289351852</v>
      </c>
      <c r="I4" s="15" t="s">
        <v>44</v>
      </c>
      <c r="J4" s="15" t="s">
        <v>18</v>
      </c>
      <c r="K4" s="15">
        <v>0</v>
      </c>
      <c r="L4" s="22"/>
      <c r="M4" s="22"/>
      <c r="T4">
        <v>23</v>
      </c>
      <c r="U4">
        <v>3</v>
      </c>
      <c r="V4"/>
      <c r="W4"/>
      <c r="X4"/>
      <c r="Y4"/>
    </row>
    <row r="5" spans="2:25" s="15" customFormat="1" ht="12">
      <c r="B5" s="43"/>
      <c r="C5" s="2"/>
      <c r="F5" s="16">
        <v>43267.64289351852</v>
      </c>
      <c r="G5" s="16">
        <v>43267.64587962963</v>
      </c>
      <c r="H5" s="16">
        <v>43267.648414351854</v>
      </c>
      <c r="I5" s="15" t="s">
        <v>29</v>
      </c>
      <c r="J5" s="15" t="s">
        <v>18</v>
      </c>
      <c r="K5" s="15">
        <v>0</v>
      </c>
      <c r="L5" s="22">
        <v>100</v>
      </c>
      <c r="M5" s="22"/>
      <c r="T5">
        <v>24</v>
      </c>
      <c r="U5">
        <v>3</v>
      </c>
      <c r="V5">
        <v>19</v>
      </c>
      <c r="W5">
        <v>3</v>
      </c>
      <c r="X5">
        <v>18</v>
      </c>
      <c r="Y5">
        <v>3</v>
      </c>
    </row>
    <row r="6" spans="2:25" s="15" customFormat="1" ht="12">
      <c r="B6" s="43"/>
      <c r="C6" s="2"/>
      <c r="F6" s="16">
        <v>43267.648414351854</v>
      </c>
      <c r="G6" s="16">
        <v>43267.651550925926</v>
      </c>
      <c r="H6" s="16">
        <v>43267.65324074074</v>
      </c>
      <c r="I6" s="15" t="s">
        <v>106</v>
      </c>
      <c r="J6" s="15" t="s">
        <v>15</v>
      </c>
      <c r="K6" s="15">
        <v>-2</v>
      </c>
      <c r="L6" s="22"/>
      <c r="M6" s="22"/>
      <c r="T6">
        <v>17</v>
      </c>
      <c r="U6">
        <v>3</v>
      </c>
      <c r="V6"/>
      <c r="W6"/>
      <c r="X6"/>
      <c r="Y6"/>
    </row>
    <row r="7" spans="2:25" s="15" customFormat="1" ht="12">
      <c r="B7" s="43"/>
      <c r="C7" s="2"/>
      <c r="F7" s="16">
        <v>43267.65324074074</v>
      </c>
      <c r="G7" s="16">
        <v>43267.66165509259</v>
      </c>
      <c r="H7" s="16">
        <v>43267.66170138889</v>
      </c>
      <c r="I7" s="15" t="s">
        <v>28</v>
      </c>
      <c r="J7" s="15" t="s">
        <v>17</v>
      </c>
      <c r="K7" s="15">
        <v>-3</v>
      </c>
      <c r="L7" s="22"/>
      <c r="M7" s="22"/>
      <c r="T7">
        <v>16</v>
      </c>
      <c r="U7">
        <v>3</v>
      </c>
      <c r="V7"/>
      <c r="W7"/>
      <c r="X7"/>
      <c r="Y7"/>
    </row>
    <row r="8" spans="2:25" s="15" customFormat="1" ht="12">
      <c r="B8" s="43"/>
      <c r="C8" s="2"/>
      <c r="F8" s="16">
        <v>43267.66170138889</v>
      </c>
      <c r="G8" s="16">
        <v>43267.667025462964</v>
      </c>
      <c r="H8" s="16">
        <v>43267.669583333336</v>
      </c>
      <c r="I8" s="15" t="s">
        <v>29</v>
      </c>
      <c r="J8" s="15" t="s">
        <v>15</v>
      </c>
      <c r="K8" s="15">
        <v>1</v>
      </c>
      <c r="L8" s="22"/>
      <c r="M8" s="22"/>
      <c r="T8">
        <v>25</v>
      </c>
      <c r="U8">
        <v>2</v>
      </c>
      <c r="V8">
        <v>20</v>
      </c>
      <c r="W8">
        <v>2</v>
      </c>
      <c r="X8"/>
      <c r="Y8"/>
    </row>
    <row r="9" spans="2:25" s="15" customFormat="1" ht="12">
      <c r="B9" s="43"/>
      <c r="C9" s="2"/>
      <c r="F9" s="16">
        <v>43267.669583333336</v>
      </c>
      <c r="G9" s="16">
        <v>43267.674791666665</v>
      </c>
      <c r="H9" s="16">
        <v>43267.67721064815</v>
      </c>
      <c r="I9" s="15" t="s">
        <v>30</v>
      </c>
      <c r="J9" s="15" t="s">
        <v>15</v>
      </c>
      <c r="K9" s="15">
        <v>0</v>
      </c>
      <c r="L9" s="22"/>
      <c r="M9" s="22"/>
      <c r="T9">
        <v>26</v>
      </c>
      <c r="U9">
        <v>2</v>
      </c>
      <c r="V9">
        <v>19</v>
      </c>
      <c r="W9">
        <v>2</v>
      </c>
      <c r="X9"/>
      <c r="Y9"/>
    </row>
    <row r="10" spans="2:25" s="15" customFormat="1" ht="12">
      <c r="B10" s="43"/>
      <c r="C10" s="2"/>
      <c r="F10" s="16">
        <v>43267.67721064815</v>
      </c>
      <c r="G10" s="16"/>
      <c r="H10" s="16"/>
      <c r="L10" s="22"/>
      <c r="M10" s="22"/>
      <c r="T10"/>
      <c r="U10"/>
      <c r="V10"/>
      <c r="W10"/>
      <c r="X10"/>
      <c r="Y10"/>
    </row>
    <row r="11" spans="2:25" s="15" customFormat="1" ht="12">
      <c r="B11" s="43"/>
      <c r="C11" s="2"/>
      <c r="F11" s="16"/>
      <c r="G11" s="16"/>
      <c r="H11" s="16"/>
      <c r="L11" s="22"/>
      <c r="M11" s="22"/>
      <c r="T11"/>
      <c r="U11"/>
      <c r="V11"/>
      <c r="W11"/>
      <c r="X11"/>
      <c r="Y11"/>
    </row>
    <row r="12" spans="2:25" s="15" customFormat="1" ht="12">
      <c r="B12" s="43"/>
      <c r="C12" s="2"/>
      <c r="F12" s="16"/>
      <c r="G12" s="16"/>
      <c r="H12" s="16"/>
      <c r="L12" s="22"/>
      <c r="M12" s="22"/>
      <c r="T12"/>
      <c r="U12"/>
      <c r="V12"/>
      <c r="W12"/>
      <c r="X12"/>
      <c r="Y12"/>
    </row>
    <row r="13" spans="2:25" s="15" customFormat="1" ht="12">
      <c r="B13" s="43"/>
      <c r="C13" s="2"/>
      <c r="F13" s="16"/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43"/>
      <c r="C14" s="2"/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43"/>
      <c r="C15" s="2"/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43"/>
      <c r="C16" s="2">
        <v>150</v>
      </c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43"/>
      <c r="C17" s="2">
        <v>300</v>
      </c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43"/>
      <c r="C18" s="2">
        <v>500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43">
        <v>700</v>
      </c>
      <c r="C19" s="2">
        <v>100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44">
        <v>30</v>
      </c>
      <c r="C20" s="41">
        <v>30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44"/>
      <c r="C21" s="41">
        <v>120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44">
        <v>120</v>
      </c>
      <c r="C22" s="41"/>
      <c r="F22" s="16"/>
      <c r="G22" s="16"/>
      <c r="H22" s="16"/>
      <c r="J22" s="30">
        <f>'front cover'!L15</f>
        <v>-18</v>
      </c>
      <c r="K22" s="30">
        <f>'front cover'!M15</f>
        <v>18</v>
      </c>
      <c r="L22" s="30">
        <f>'front cover'!N15</f>
        <v>-18</v>
      </c>
      <c r="M22" s="30">
        <f>'front cover'!O15</f>
        <v>18</v>
      </c>
      <c r="T22"/>
      <c r="U22"/>
      <c r="V22"/>
      <c r="W22"/>
      <c r="X22"/>
      <c r="Y22"/>
    </row>
    <row r="23" spans="2:25" s="15" customFormat="1" ht="12.75" thickTop="1">
      <c r="B23" s="43"/>
      <c r="C23" s="2">
        <v>60</v>
      </c>
      <c r="F23" s="16"/>
      <c r="G23" s="16"/>
      <c r="H23" s="16"/>
      <c r="T23"/>
      <c r="U23"/>
      <c r="V23"/>
      <c r="W23"/>
      <c r="X23"/>
      <c r="Y23"/>
    </row>
    <row r="24" spans="2:25" s="15" customFormat="1" ht="12.75" thickBot="1">
      <c r="B24" s="51"/>
      <c r="C24" s="52">
        <v>120</v>
      </c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.75" thickTop="1">
      <c r="B25" s="44">
        <v>120</v>
      </c>
      <c r="C25" s="41"/>
      <c r="F25" s="16"/>
      <c r="L25" s="22"/>
      <c r="M25" s="22"/>
      <c r="T25"/>
      <c r="U25"/>
      <c r="V25"/>
      <c r="W25"/>
      <c r="X25"/>
      <c r="Y25"/>
    </row>
    <row r="26" spans="2:25" s="15" customFormat="1" ht="12.75" thickBot="1">
      <c r="B26" s="51">
        <v>120</v>
      </c>
      <c r="C26" s="52"/>
      <c r="F26" s="16"/>
      <c r="L26" s="22"/>
      <c r="M26" s="22"/>
      <c r="T26"/>
      <c r="U26"/>
      <c r="V26"/>
      <c r="W26"/>
      <c r="X26"/>
      <c r="Y26"/>
    </row>
    <row r="27" spans="2:25" s="15" customFormat="1" ht="12.75" thickTop="1">
      <c r="B27" s="43"/>
      <c r="C27" s="2"/>
      <c r="F27" s="16"/>
      <c r="T27"/>
      <c r="U27"/>
      <c r="V27"/>
      <c r="W27"/>
      <c r="X27"/>
      <c r="Y27"/>
    </row>
    <row r="28" spans="2:25" s="15" customFormat="1" ht="12">
      <c r="B28" s="43"/>
      <c r="C28" s="2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43"/>
      <c r="C29" s="2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43"/>
      <c r="C30" s="2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43"/>
      <c r="C31" s="2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43"/>
      <c r="C32" s="2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43"/>
      <c r="C33" s="2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2"/>
      <c r="C34" s="2"/>
      <c r="F34" s="19"/>
      <c r="G34" s="19"/>
      <c r="H34" s="19"/>
      <c r="T34"/>
      <c r="U34"/>
      <c r="V34"/>
      <c r="W34"/>
      <c r="X34"/>
      <c r="Y34"/>
    </row>
    <row r="35" spans="2:25" ht="12">
      <c r="B35" s="2"/>
      <c r="C35" s="2"/>
      <c r="F35" s="19"/>
      <c r="G35" s="19"/>
      <c r="H35" s="19"/>
      <c r="T35"/>
      <c r="U35"/>
      <c r="V35"/>
      <c r="W35"/>
      <c r="X35"/>
      <c r="Y35"/>
    </row>
    <row r="36" spans="2:25" ht="12">
      <c r="B36" s="2"/>
      <c r="C36" s="2"/>
      <c r="F36" s="19"/>
      <c r="G36" s="19"/>
      <c r="H36" s="19"/>
      <c r="T36"/>
      <c r="U36"/>
      <c r="V36"/>
      <c r="W36"/>
      <c r="X36"/>
      <c r="Y36"/>
    </row>
    <row r="37" spans="2:25" ht="12">
      <c r="B37" s="2"/>
      <c r="C37" s="2"/>
      <c r="F37" s="19"/>
      <c r="G37" s="19"/>
      <c r="H37" s="19"/>
      <c r="T37"/>
      <c r="U37"/>
      <c r="V37"/>
      <c r="W37"/>
      <c r="X37"/>
      <c r="Y37"/>
    </row>
    <row r="38" spans="2:25" ht="12">
      <c r="B38" s="2"/>
      <c r="C38" s="2"/>
      <c r="F38" s="19"/>
      <c r="G38" s="19"/>
      <c r="H38" s="19"/>
      <c r="T38"/>
      <c r="U38"/>
      <c r="V38"/>
      <c r="W38"/>
      <c r="X38"/>
      <c r="Y38"/>
    </row>
    <row r="39" spans="2:25" ht="12">
      <c r="B39" s="2"/>
      <c r="C39" s="2"/>
      <c r="F39" s="19"/>
      <c r="G39" s="19"/>
      <c r="H39" s="19"/>
      <c r="T39"/>
      <c r="U39"/>
      <c r="V39"/>
      <c r="W39"/>
      <c r="X39"/>
      <c r="Y39"/>
    </row>
    <row r="40" spans="2:25" ht="12">
      <c r="B40" s="2"/>
      <c r="C40" s="2"/>
      <c r="T40"/>
      <c r="U40"/>
      <c r="V40"/>
      <c r="W40"/>
      <c r="X40"/>
      <c r="Y40"/>
    </row>
    <row r="41" spans="2:25" ht="12">
      <c r="B41" s="2"/>
      <c r="C41" s="2"/>
      <c r="T41"/>
      <c r="U41"/>
      <c r="V41"/>
      <c r="W41"/>
      <c r="X41"/>
      <c r="Y41"/>
    </row>
    <row r="42" spans="2:25" ht="12">
      <c r="B42" s="2"/>
      <c r="C42" s="2"/>
      <c r="T42"/>
      <c r="U42"/>
      <c r="V42"/>
      <c r="W42"/>
      <c r="X42"/>
      <c r="Y42"/>
    </row>
    <row r="43" spans="2:25" ht="12">
      <c r="B43" s="2"/>
      <c r="C43" s="2"/>
      <c r="T43"/>
      <c r="U43"/>
      <c r="V43"/>
      <c r="W43"/>
      <c r="X43"/>
      <c r="Y43"/>
    </row>
    <row r="44" spans="2:25" ht="12">
      <c r="B44" s="2"/>
      <c r="C44" s="2"/>
      <c r="T44"/>
      <c r="U44"/>
      <c r="V44"/>
      <c r="W44"/>
      <c r="X44"/>
      <c r="Y44"/>
    </row>
    <row r="45" spans="2:25" ht="12">
      <c r="B45" s="2"/>
      <c r="C45" s="2"/>
      <c r="T45"/>
      <c r="U45"/>
      <c r="V45"/>
      <c r="W45"/>
      <c r="X45"/>
      <c r="Y45"/>
    </row>
    <row r="46" spans="2:25" ht="12">
      <c r="B46" s="2"/>
      <c r="C46" s="2"/>
      <c r="T46"/>
      <c r="U46"/>
      <c r="V46"/>
      <c r="W46"/>
      <c r="X46"/>
      <c r="Y46"/>
    </row>
    <row r="47" spans="2:25" ht="12">
      <c r="B47" s="2"/>
      <c r="C47" s="2"/>
      <c r="T47"/>
      <c r="U47"/>
      <c r="V47"/>
      <c r="W47"/>
      <c r="X47"/>
      <c r="Y47"/>
    </row>
    <row r="48" spans="2:25" ht="12">
      <c r="B48" s="2"/>
      <c r="C48" s="2"/>
      <c r="T48"/>
      <c r="U48"/>
      <c r="V48"/>
      <c r="W48"/>
      <c r="X48"/>
      <c r="Y48"/>
    </row>
    <row r="49" spans="2:25" ht="12">
      <c r="B49" s="2"/>
      <c r="C49" s="2"/>
      <c r="T49"/>
      <c r="U49"/>
      <c r="V49"/>
      <c r="W49"/>
      <c r="X49"/>
      <c r="Y49"/>
    </row>
    <row r="50" spans="2:25" ht="12">
      <c r="B50" s="2"/>
      <c r="C50" s="2"/>
      <c r="T50"/>
      <c r="U50"/>
      <c r="V50"/>
      <c r="W50"/>
      <c r="X50"/>
      <c r="Y50"/>
    </row>
    <row r="51" spans="2:25" ht="12">
      <c r="B51" s="2"/>
      <c r="C51" s="2"/>
      <c r="T51"/>
      <c r="U51"/>
      <c r="V51"/>
      <c r="W51"/>
      <c r="X51"/>
      <c r="Y51"/>
    </row>
    <row r="52" spans="2:25" ht="12">
      <c r="B52" s="2"/>
      <c r="C52" s="2"/>
      <c r="T52"/>
      <c r="U52"/>
      <c r="V52"/>
      <c r="W52"/>
      <c r="X52"/>
      <c r="Y52"/>
    </row>
    <row r="53" spans="2:25" ht="12">
      <c r="B53" s="2"/>
      <c r="C53" s="2"/>
      <c r="T53"/>
      <c r="U53"/>
      <c r="V53"/>
      <c r="W53"/>
      <c r="X53"/>
      <c r="Y53"/>
    </row>
    <row r="54" spans="2:25" ht="12">
      <c r="B54" s="2"/>
      <c r="C54" s="2"/>
      <c r="T54"/>
      <c r="U54"/>
      <c r="V54"/>
      <c r="W54"/>
      <c r="X54"/>
      <c r="Y54"/>
    </row>
    <row r="55" spans="2:25" ht="12">
      <c r="B55" s="2"/>
      <c r="C55" s="2"/>
      <c r="T55"/>
      <c r="U55"/>
      <c r="V55"/>
      <c r="W55"/>
      <c r="X55"/>
      <c r="Y55"/>
    </row>
    <row r="56" spans="2:25" ht="12">
      <c r="B56" s="2"/>
      <c r="C56" s="2"/>
      <c r="T56"/>
      <c r="U56"/>
      <c r="V56"/>
      <c r="W56"/>
      <c r="X56"/>
      <c r="Y56"/>
    </row>
    <row r="57" spans="2:25" ht="12">
      <c r="B57" s="2"/>
      <c r="C57" s="2"/>
      <c r="T57"/>
      <c r="U57"/>
      <c r="V57"/>
      <c r="W57"/>
      <c r="X57"/>
      <c r="Y57"/>
    </row>
    <row r="58" spans="2:25" ht="12">
      <c r="B58" s="2"/>
      <c r="C58" s="2"/>
      <c r="T58"/>
      <c r="U58"/>
      <c r="V58"/>
      <c r="W58"/>
      <c r="X58"/>
      <c r="Y58"/>
    </row>
    <row r="59" spans="2:25" ht="12">
      <c r="B59" s="2"/>
      <c r="C59" s="2"/>
      <c r="T59"/>
      <c r="U59"/>
      <c r="V59"/>
      <c r="W59"/>
      <c r="X59"/>
      <c r="Y59"/>
    </row>
    <row r="60" spans="2:25" ht="12">
      <c r="B60" s="2"/>
      <c r="C60" s="2"/>
      <c r="T60"/>
      <c r="U60"/>
      <c r="V60"/>
      <c r="W60"/>
      <c r="X60"/>
      <c r="Y60"/>
    </row>
    <row r="61" spans="2:25" ht="12">
      <c r="B61" s="2"/>
      <c r="C61" s="2"/>
      <c r="T61"/>
      <c r="U61"/>
      <c r="V61"/>
      <c r="W61"/>
      <c r="X61"/>
      <c r="Y61"/>
    </row>
    <row r="62" spans="2:25" ht="12">
      <c r="B62" s="2"/>
      <c r="C62" s="2"/>
      <c r="T62"/>
      <c r="U62"/>
      <c r="V62"/>
      <c r="W62"/>
      <c r="X62"/>
      <c r="Y62"/>
    </row>
    <row r="63" spans="2:25" ht="12">
      <c r="B63" s="2"/>
      <c r="C63" s="2"/>
      <c r="T63"/>
      <c r="U63"/>
      <c r="V63"/>
      <c r="W63"/>
      <c r="X63"/>
      <c r="Y63"/>
    </row>
    <row r="64" spans="2:25" ht="12">
      <c r="B64" s="2"/>
      <c r="C64" s="2"/>
      <c r="T64"/>
      <c r="U64"/>
      <c r="V64"/>
      <c r="W64"/>
      <c r="X64"/>
      <c r="Y64"/>
    </row>
    <row r="65" spans="2:25" ht="12">
      <c r="B65" s="2"/>
      <c r="C65" s="2"/>
      <c r="T65"/>
      <c r="U65"/>
      <c r="V65"/>
      <c r="W65"/>
      <c r="X65"/>
      <c r="Y65"/>
    </row>
    <row r="66" spans="2:25" ht="12">
      <c r="B66" s="2"/>
      <c r="C66" s="2"/>
      <c r="T66"/>
      <c r="U66"/>
      <c r="V66"/>
      <c r="W66"/>
      <c r="X66"/>
      <c r="Y66"/>
    </row>
    <row r="67" spans="2:25" ht="12">
      <c r="B67" s="2"/>
      <c r="C67" s="2"/>
      <c r="T67"/>
      <c r="U67"/>
      <c r="V67"/>
      <c r="W67"/>
      <c r="X67"/>
      <c r="Y67"/>
    </row>
    <row r="68" spans="2:25" ht="12">
      <c r="B68" s="2"/>
      <c r="C68" s="2"/>
      <c r="T68"/>
      <c r="U68"/>
      <c r="V68"/>
      <c r="W68"/>
      <c r="X68"/>
      <c r="Y68"/>
    </row>
    <row r="69" spans="2:25" ht="12">
      <c r="B69" s="2"/>
      <c r="C69" s="2"/>
      <c r="T69"/>
      <c r="U69"/>
      <c r="V69"/>
      <c r="W69"/>
      <c r="X69"/>
      <c r="Y69"/>
    </row>
    <row r="70" spans="2:25" ht="12">
      <c r="B70" s="2"/>
      <c r="C70" s="2"/>
      <c r="T70"/>
      <c r="U70"/>
      <c r="V70"/>
      <c r="W70"/>
      <c r="X70"/>
      <c r="Y70"/>
    </row>
    <row r="71" spans="2:25" ht="12">
      <c r="B71" s="2"/>
      <c r="C71" s="2"/>
      <c r="T71"/>
      <c r="U71"/>
      <c r="V71"/>
      <c r="W71"/>
      <c r="X71"/>
      <c r="Y71"/>
    </row>
    <row r="72" spans="2:25" ht="12">
      <c r="B72" s="2"/>
      <c r="C72" s="2"/>
      <c r="T72"/>
      <c r="U72"/>
      <c r="V72"/>
      <c r="W72"/>
      <c r="X72"/>
      <c r="Y72"/>
    </row>
    <row r="73" spans="2:25" ht="12">
      <c r="B73" s="2"/>
      <c r="C73" s="2"/>
      <c r="T73"/>
      <c r="U73"/>
      <c r="V73"/>
      <c r="W73"/>
      <c r="X73"/>
      <c r="Y73"/>
    </row>
    <row r="74" spans="2:25" ht="12">
      <c r="B74" s="2"/>
      <c r="C74" s="2"/>
      <c r="T74"/>
      <c r="U74"/>
      <c r="V74"/>
      <c r="W74"/>
      <c r="X74"/>
      <c r="Y74"/>
    </row>
    <row r="75" spans="2:25" ht="12">
      <c r="B75" s="2"/>
      <c r="C75" s="2"/>
      <c r="T75"/>
      <c r="U75"/>
      <c r="V75"/>
      <c r="W75"/>
      <c r="X75"/>
      <c r="Y75"/>
    </row>
    <row r="76" spans="2:25" ht="12">
      <c r="B76" s="2"/>
      <c r="C76" s="2"/>
      <c r="T76"/>
      <c r="U76"/>
      <c r="V76"/>
      <c r="W76"/>
      <c r="X76"/>
      <c r="Y76"/>
    </row>
    <row r="77" spans="2:25" ht="12">
      <c r="B77" s="2"/>
      <c r="C77" s="2"/>
      <c r="T77"/>
      <c r="U77"/>
      <c r="V77"/>
      <c r="W77"/>
      <c r="X77"/>
      <c r="Y77"/>
    </row>
    <row r="78" spans="2:25" ht="12">
      <c r="B78" s="2"/>
      <c r="C78" s="2"/>
      <c r="T78"/>
      <c r="U78"/>
      <c r="V78"/>
      <c r="W78"/>
      <c r="X78"/>
      <c r="Y78"/>
    </row>
    <row r="79" spans="2:25" ht="12">
      <c r="B79" s="2"/>
      <c r="C79" s="2"/>
      <c r="T79"/>
      <c r="U79"/>
      <c r="V79"/>
      <c r="W79"/>
      <c r="X79"/>
      <c r="Y79"/>
    </row>
    <row r="80" spans="2:25" ht="12">
      <c r="B80" s="2"/>
      <c r="C80" s="2"/>
      <c r="T80"/>
      <c r="U80"/>
      <c r="V80"/>
      <c r="W80"/>
      <c r="X80"/>
      <c r="Y80"/>
    </row>
    <row r="81" spans="2:25" ht="12">
      <c r="B81" s="2"/>
      <c r="C81" s="2"/>
      <c r="T81"/>
      <c r="U81"/>
      <c r="V81"/>
      <c r="W81"/>
      <c r="X81"/>
      <c r="Y81"/>
    </row>
    <row r="82" spans="2:25" ht="12">
      <c r="B82" s="2"/>
      <c r="C82" s="2"/>
      <c r="T82"/>
      <c r="U82"/>
      <c r="V82"/>
      <c r="W82"/>
      <c r="X82"/>
      <c r="Y82"/>
    </row>
    <row r="83" spans="2:25" ht="12">
      <c r="B83" s="2"/>
      <c r="C83" s="2"/>
      <c r="T83"/>
      <c r="U83"/>
      <c r="V83"/>
      <c r="W83"/>
      <c r="X83"/>
      <c r="Y83"/>
    </row>
    <row r="84" spans="2:25" ht="12">
      <c r="B84" s="2"/>
      <c r="C84" s="2"/>
      <c r="T84"/>
      <c r="U84"/>
      <c r="V84"/>
      <c r="W84"/>
      <c r="X84"/>
      <c r="Y84"/>
    </row>
    <row r="85" spans="2:25" ht="12">
      <c r="B85" s="2"/>
      <c r="C85" s="2"/>
      <c r="T85"/>
      <c r="U85"/>
      <c r="V85"/>
      <c r="W85"/>
      <c r="X85"/>
      <c r="Y85"/>
    </row>
    <row r="86" spans="2:25" ht="12">
      <c r="B86" s="2"/>
      <c r="C86" s="2"/>
      <c r="T86"/>
      <c r="U86"/>
      <c r="V86"/>
      <c r="W86"/>
      <c r="X86"/>
      <c r="Y86"/>
    </row>
    <row r="87" spans="2:25" ht="12">
      <c r="B87" s="2"/>
      <c r="C87" s="2"/>
      <c r="T87"/>
      <c r="U87"/>
      <c r="V87"/>
      <c r="W87"/>
      <c r="X87"/>
      <c r="Y87"/>
    </row>
    <row r="88" spans="2:25" ht="12">
      <c r="B88" s="2"/>
      <c r="C88" s="2"/>
      <c r="T88"/>
      <c r="U88"/>
      <c r="V88"/>
      <c r="W88"/>
      <c r="X88"/>
      <c r="Y88"/>
    </row>
    <row r="89" spans="2:25" ht="12">
      <c r="B89" s="2"/>
      <c r="C89" s="2"/>
      <c r="T89"/>
      <c r="U89"/>
      <c r="V89"/>
      <c r="W89"/>
      <c r="X89"/>
      <c r="Y89"/>
    </row>
    <row r="90" spans="2:25" ht="12">
      <c r="B90" s="2"/>
      <c r="C90" s="2"/>
      <c r="T90"/>
      <c r="U90"/>
      <c r="V90"/>
      <c r="W90"/>
      <c r="X90"/>
      <c r="Y90"/>
    </row>
    <row r="91" spans="2:25" ht="12">
      <c r="B91" s="2"/>
      <c r="C91" s="2"/>
      <c r="T91"/>
      <c r="U91"/>
      <c r="V91"/>
      <c r="W91"/>
      <c r="X91"/>
      <c r="Y91"/>
    </row>
    <row r="92" spans="2:25" ht="12">
      <c r="B92" s="2"/>
      <c r="C92" s="2"/>
      <c r="T92"/>
      <c r="U92"/>
      <c r="V92"/>
      <c r="W92"/>
      <c r="X92"/>
      <c r="Y92"/>
    </row>
    <row r="93" spans="2:25" ht="12">
      <c r="B93" s="2"/>
      <c r="C93" s="2"/>
      <c r="T93"/>
      <c r="U93"/>
      <c r="V93"/>
      <c r="W93"/>
      <c r="X93"/>
      <c r="Y93"/>
    </row>
    <row r="94" spans="2:25" ht="12">
      <c r="B94" s="2"/>
      <c r="C94" s="2"/>
      <c r="T94"/>
      <c r="U94"/>
      <c r="V94"/>
      <c r="W94"/>
      <c r="X94"/>
      <c r="Y94"/>
    </row>
    <row r="95" spans="2:25" ht="12">
      <c r="B95" s="2"/>
      <c r="C95" s="2"/>
      <c r="T95"/>
      <c r="U95"/>
      <c r="V95"/>
      <c r="W95"/>
      <c r="X95"/>
      <c r="Y95"/>
    </row>
    <row r="96" spans="2:25" ht="12">
      <c r="B96" s="2"/>
      <c r="C96" s="2"/>
      <c r="T96"/>
      <c r="U96"/>
      <c r="V96"/>
      <c r="W96"/>
      <c r="X96"/>
      <c r="Y96"/>
    </row>
    <row r="97" spans="2:25" ht="12">
      <c r="B97" s="2"/>
      <c r="C97" s="2"/>
      <c r="T97"/>
      <c r="U97"/>
      <c r="V97"/>
      <c r="W97"/>
      <c r="X97"/>
      <c r="Y97"/>
    </row>
    <row r="98" spans="2:25" ht="12">
      <c r="B98" s="2"/>
      <c r="C98" s="2"/>
      <c r="T98"/>
      <c r="U98"/>
      <c r="V98"/>
      <c r="W98"/>
      <c r="X98"/>
      <c r="Y98"/>
    </row>
    <row r="99" spans="2:25" ht="12">
      <c r="B99" s="2"/>
      <c r="C99" s="2"/>
      <c r="T99"/>
      <c r="U99"/>
      <c r="V99"/>
      <c r="W99"/>
      <c r="X99"/>
      <c r="Y99"/>
    </row>
    <row r="100" spans="2:25" ht="12">
      <c r="B100" s="2"/>
      <c r="C100" s="2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B1:Y100"/>
  <sheetViews>
    <sheetView showGridLines="0" zoomScale="180" zoomScaleNormal="180" workbookViewId="0" topLeftCell="A1">
      <selection activeCell="K16" sqref="K16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6" width="8.421875" style="2" customWidth="1"/>
    <col min="7" max="7" width="8.7109375" style="2" customWidth="1"/>
    <col min="8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6" t="s">
        <v>6</v>
      </c>
      <c r="C2" s="23" t="s">
        <v>7</v>
      </c>
      <c r="F2" s="16">
        <v>43267.743483796294</v>
      </c>
      <c r="G2" s="16">
        <v>43267.747407407405</v>
      </c>
      <c r="H2" s="16">
        <v>43267.75068287037</v>
      </c>
      <c r="I2" s="15" t="s">
        <v>41</v>
      </c>
      <c r="J2" s="15" t="s">
        <v>16</v>
      </c>
      <c r="K2" s="15">
        <v>-2</v>
      </c>
      <c r="L2" s="22"/>
      <c r="M2" s="22"/>
      <c r="T2">
        <v>20</v>
      </c>
      <c r="U2">
        <v>2</v>
      </c>
      <c r="V2"/>
      <c r="W2"/>
      <c r="X2"/>
      <c r="Y2"/>
    </row>
    <row r="3" spans="2:25" s="15" customFormat="1" ht="12">
      <c r="B3" s="42">
        <f>SUM(B4:B30)</f>
        <v>1420</v>
      </c>
      <c r="C3" s="24">
        <f>SUM(C4:C30)</f>
        <v>1250</v>
      </c>
      <c r="F3" s="16">
        <v>43267.75068287037</v>
      </c>
      <c r="G3" s="16">
        <v>43267.757731481484</v>
      </c>
      <c r="H3" s="16">
        <v>43267.7577662037</v>
      </c>
      <c r="I3" s="15" t="s">
        <v>28</v>
      </c>
      <c r="J3" s="15" t="s">
        <v>17</v>
      </c>
      <c r="K3" s="15">
        <v>-1</v>
      </c>
      <c r="L3" s="22"/>
      <c r="M3" s="22"/>
      <c r="T3">
        <v>20</v>
      </c>
      <c r="U3">
        <v>3</v>
      </c>
      <c r="V3"/>
      <c r="W3"/>
      <c r="X3"/>
      <c r="Y3"/>
    </row>
    <row r="4" spans="2:25" s="15" customFormat="1" ht="12">
      <c r="B4" s="37"/>
      <c r="C4" s="31"/>
      <c r="F4" s="16">
        <v>43267.7577662037</v>
      </c>
      <c r="G4" s="16">
        <v>43267.76274305556</v>
      </c>
      <c r="H4" s="16">
        <v>43267.76493055555</v>
      </c>
      <c r="I4" s="15" t="s">
        <v>86</v>
      </c>
      <c r="J4" s="15" t="s">
        <v>16</v>
      </c>
      <c r="K4" s="15">
        <v>0</v>
      </c>
      <c r="L4" s="22"/>
      <c r="M4" s="22"/>
      <c r="T4">
        <v>21</v>
      </c>
      <c r="U4">
        <v>3</v>
      </c>
      <c r="V4"/>
      <c r="W4"/>
      <c r="X4"/>
      <c r="Y4"/>
    </row>
    <row r="5" spans="2:25" s="15" customFormat="1" ht="12">
      <c r="B5" s="37"/>
      <c r="C5" s="31"/>
      <c r="F5" s="16">
        <v>43267.76493055555</v>
      </c>
      <c r="G5" s="16">
        <v>43267.76537037037</v>
      </c>
      <c r="H5" s="16">
        <v>43267.76862268519</v>
      </c>
      <c r="I5" s="15" t="s">
        <v>43</v>
      </c>
      <c r="J5" s="15" t="s">
        <v>16</v>
      </c>
      <c r="K5" s="15">
        <v>2</v>
      </c>
      <c r="L5" s="22"/>
      <c r="M5" s="22"/>
      <c r="T5">
        <v>22</v>
      </c>
      <c r="U5">
        <v>3</v>
      </c>
      <c r="V5">
        <v>19</v>
      </c>
      <c r="W5">
        <v>3</v>
      </c>
      <c r="X5"/>
      <c r="Y5"/>
    </row>
    <row r="6" spans="2:25" s="15" customFormat="1" ht="12">
      <c r="B6" s="37"/>
      <c r="C6" s="31"/>
      <c r="F6" s="16">
        <v>43267.76862268519</v>
      </c>
      <c r="G6" s="16">
        <v>43267.77096064815</v>
      </c>
      <c r="H6" s="16">
        <v>43267.77400462963</v>
      </c>
      <c r="I6" s="15" t="s">
        <v>28</v>
      </c>
      <c r="J6" s="15" t="s">
        <v>18</v>
      </c>
      <c r="K6" s="15">
        <v>0</v>
      </c>
      <c r="L6" s="22"/>
      <c r="M6" s="22"/>
      <c r="T6">
        <v>23</v>
      </c>
      <c r="U6">
        <v>3</v>
      </c>
      <c r="V6">
        <v>18</v>
      </c>
      <c r="W6">
        <v>3</v>
      </c>
      <c r="X6"/>
      <c r="Y6"/>
    </row>
    <row r="7" spans="2:25" s="15" customFormat="1" ht="12">
      <c r="B7" s="37"/>
      <c r="C7" s="31"/>
      <c r="F7" s="16">
        <v>43267.77400462963</v>
      </c>
      <c r="G7" s="16">
        <v>43267.780324074076</v>
      </c>
      <c r="H7" s="16">
        <v>43267.78039351852</v>
      </c>
      <c r="I7" s="15" t="s">
        <v>32</v>
      </c>
      <c r="J7" s="15" t="s">
        <v>15</v>
      </c>
      <c r="K7" s="15">
        <v>0</v>
      </c>
      <c r="L7" s="22"/>
      <c r="M7" s="22"/>
      <c r="T7">
        <v>24</v>
      </c>
      <c r="U7">
        <v>2</v>
      </c>
      <c r="V7"/>
      <c r="W7"/>
      <c r="X7"/>
      <c r="Y7"/>
    </row>
    <row r="8" spans="2:25" s="15" customFormat="1" ht="12">
      <c r="B8" s="37"/>
      <c r="C8" s="31"/>
      <c r="F8" s="16">
        <v>43267.78039351852</v>
      </c>
      <c r="G8" s="16">
        <v>43267.78228009259</v>
      </c>
      <c r="H8" s="16">
        <v>43267.78554398148</v>
      </c>
      <c r="I8" s="15" t="s">
        <v>34</v>
      </c>
      <c r="J8" s="15" t="s">
        <v>15</v>
      </c>
      <c r="K8" s="15">
        <v>0</v>
      </c>
      <c r="L8" s="22"/>
      <c r="M8" s="22"/>
      <c r="T8">
        <v>25</v>
      </c>
      <c r="U8">
        <v>2</v>
      </c>
      <c r="V8"/>
      <c r="W8"/>
      <c r="X8"/>
      <c r="Y8"/>
    </row>
    <row r="9" spans="2:25" s="15" customFormat="1" ht="12">
      <c r="B9" s="37"/>
      <c r="C9" s="31"/>
      <c r="F9" s="16">
        <v>43267.78554398148</v>
      </c>
      <c r="G9" s="16">
        <v>43267.78872685185</v>
      </c>
      <c r="H9" s="16">
        <v>43267.79125</v>
      </c>
      <c r="I9" s="15" t="s">
        <v>107</v>
      </c>
      <c r="J9" s="15" t="s">
        <v>18</v>
      </c>
      <c r="K9" s="15">
        <v>-2</v>
      </c>
      <c r="L9" s="22"/>
      <c r="M9" s="22"/>
      <c r="T9">
        <v>19</v>
      </c>
      <c r="U9">
        <v>2</v>
      </c>
      <c r="V9"/>
      <c r="W9"/>
      <c r="X9"/>
      <c r="Y9"/>
    </row>
    <row r="10" spans="2:25" s="15" customFormat="1" ht="12">
      <c r="B10" s="37"/>
      <c r="C10" s="31"/>
      <c r="F10" s="16">
        <v>43267.79125</v>
      </c>
      <c r="G10" s="16">
        <v>43267.79623842592</v>
      </c>
      <c r="H10" s="16">
        <v>43267.796261574076</v>
      </c>
      <c r="I10" s="15" t="s">
        <v>41</v>
      </c>
      <c r="J10" s="15" t="s">
        <v>18</v>
      </c>
      <c r="K10" s="15">
        <v>1</v>
      </c>
      <c r="L10" s="22"/>
      <c r="M10" s="22"/>
      <c r="T10">
        <v>26</v>
      </c>
      <c r="U10">
        <v>3</v>
      </c>
      <c r="V10">
        <v>17</v>
      </c>
      <c r="W10">
        <v>3</v>
      </c>
      <c r="X10"/>
      <c r="Y10"/>
    </row>
    <row r="11" spans="2:25" s="15" customFormat="1" ht="12">
      <c r="B11" s="37"/>
      <c r="C11" s="31"/>
      <c r="F11" s="16">
        <v>43267.796261574076</v>
      </c>
      <c r="G11" s="16">
        <v>43267.80673611111</v>
      </c>
      <c r="H11" s="16">
        <v>43267.810578703706</v>
      </c>
      <c r="I11" s="15" t="s">
        <v>32</v>
      </c>
      <c r="J11" s="15" t="s">
        <v>17</v>
      </c>
      <c r="K11" s="15">
        <v>1</v>
      </c>
      <c r="L11" s="22"/>
      <c r="M11" s="22"/>
      <c r="T11">
        <v>26</v>
      </c>
      <c r="U11">
        <v>2</v>
      </c>
      <c r="V11">
        <v>18</v>
      </c>
      <c r="W11">
        <v>2</v>
      </c>
      <c r="X11"/>
      <c r="Y11"/>
    </row>
    <row r="12" spans="2:25" s="15" customFormat="1" ht="12">
      <c r="B12" s="37"/>
      <c r="C12" s="31"/>
      <c r="F12" s="16">
        <v>43267.810578703706</v>
      </c>
      <c r="G12" s="16">
        <v>43267.813043981485</v>
      </c>
      <c r="H12" s="16">
        <v>43267.815046296295</v>
      </c>
      <c r="I12" s="15" t="s">
        <v>31</v>
      </c>
      <c r="J12" s="15" t="s">
        <v>17</v>
      </c>
      <c r="K12" s="15">
        <v>-1</v>
      </c>
      <c r="L12" s="22"/>
      <c r="M12" s="22"/>
      <c r="T12">
        <v>16</v>
      </c>
      <c r="U12">
        <v>3</v>
      </c>
      <c r="V12"/>
      <c r="W12"/>
      <c r="X12"/>
      <c r="Y12"/>
    </row>
    <row r="13" spans="2:25" s="15" customFormat="1" ht="12">
      <c r="B13" s="37"/>
      <c r="C13" s="31"/>
      <c r="F13" s="16">
        <v>43267.815046296295</v>
      </c>
      <c r="G13" s="16">
        <v>43267.81712962963</v>
      </c>
      <c r="H13" s="16">
        <v>43267.81952546296</v>
      </c>
      <c r="I13" s="15" t="s">
        <v>43</v>
      </c>
      <c r="J13" s="15" t="s">
        <v>15</v>
      </c>
      <c r="K13" s="15">
        <v>1</v>
      </c>
      <c r="L13" s="22"/>
      <c r="M13" s="22"/>
      <c r="T13">
        <v>27</v>
      </c>
      <c r="U13">
        <v>2</v>
      </c>
      <c r="V13">
        <v>17</v>
      </c>
      <c r="W13">
        <v>2</v>
      </c>
      <c r="X13">
        <v>16</v>
      </c>
      <c r="Y13">
        <v>2</v>
      </c>
    </row>
    <row r="14" spans="2:25" s="15" customFormat="1" ht="12">
      <c r="B14" s="37"/>
      <c r="C14" s="31"/>
      <c r="F14" s="16">
        <v>43267.81952546296</v>
      </c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37"/>
      <c r="C15" s="31"/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37">
        <v>700</v>
      </c>
      <c r="C16" s="31">
        <v>100</v>
      </c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37">
        <v>30</v>
      </c>
      <c r="C17" s="31">
        <v>30</v>
      </c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7">
        <v>30</v>
      </c>
      <c r="C18" s="31">
        <v>700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7">
        <v>300</v>
      </c>
      <c r="C19" s="31">
        <v>60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38">
        <v>100</v>
      </c>
      <c r="C20" s="32">
        <v>50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7"/>
      <c r="C21" s="31">
        <v>60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38"/>
      <c r="C22" s="32">
        <v>90</v>
      </c>
      <c r="F22" s="16"/>
      <c r="G22" s="16"/>
      <c r="H22" s="16"/>
      <c r="J22" s="30">
        <f>'front cover'!L15</f>
        <v>-18</v>
      </c>
      <c r="K22" s="30">
        <f>'front cover'!M15</f>
        <v>18</v>
      </c>
      <c r="L22" s="30">
        <f>'front cover'!N15</f>
        <v>-18</v>
      </c>
      <c r="M22" s="30">
        <f>'front cover'!O15</f>
        <v>18</v>
      </c>
      <c r="T22"/>
      <c r="U22"/>
      <c r="V22"/>
      <c r="W22"/>
      <c r="X22"/>
      <c r="Y22"/>
    </row>
    <row r="23" spans="2:25" s="15" customFormat="1" ht="13.5" thickBot="1" thickTop="1">
      <c r="B23" s="39"/>
      <c r="C23" s="40">
        <v>100</v>
      </c>
      <c r="F23" s="16"/>
      <c r="G23" s="16"/>
      <c r="H23" s="16"/>
      <c r="T23"/>
      <c r="U23"/>
      <c r="V23"/>
      <c r="W23"/>
      <c r="X23"/>
      <c r="Y23"/>
    </row>
    <row r="24" spans="2:25" s="15" customFormat="1" ht="12.75" thickTop="1">
      <c r="B24" s="37">
        <v>40</v>
      </c>
      <c r="C24" s="31"/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">
      <c r="B25" s="38">
        <v>90</v>
      </c>
      <c r="C25" s="32"/>
      <c r="F25" s="16"/>
      <c r="L25" s="22"/>
      <c r="M25" s="22"/>
      <c r="T25"/>
      <c r="U25"/>
      <c r="V25"/>
      <c r="W25"/>
      <c r="X25"/>
      <c r="Y25"/>
    </row>
    <row r="26" spans="2:25" s="15" customFormat="1" ht="12">
      <c r="B26" s="37">
        <v>40</v>
      </c>
      <c r="C26" s="31">
        <v>60</v>
      </c>
      <c r="F26" s="16"/>
      <c r="L26" s="22"/>
      <c r="M26" s="22"/>
      <c r="T26"/>
      <c r="U26"/>
      <c r="V26"/>
      <c r="W26"/>
      <c r="X26"/>
      <c r="Y26"/>
    </row>
    <row r="27" spans="2:25" s="15" customFormat="1" ht="12.75" thickBot="1">
      <c r="B27" s="39">
        <v>90</v>
      </c>
      <c r="C27" s="40"/>
      <c r="F27" s="16"/>
      <c r="T27"/>
      <c r="U27"/>
      <c r="V27"/>
      <c r="W27"/>
      <c r="X27"/>
      <c r="Y27"/>
    </row>
    <row r="28" spans="2:25" s="15" customFormat="1" ht="12.75" thickTop="1">
      <c r="B28" s="37"/>
      <c r="C28" s="3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37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7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7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7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7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B1:Y100"/>
  <sheetViews>
    <sheetView showGridLines="0" zoomScale="180" zoomScaleNormal="180" workbookViewId="0" topLeftCell="A1">
      <selection activeCell="C1" sqref="C1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6" width="8.421875" style="2" customWidth="1"/>
    <col min="7" max="7" width="8.7109375" style="2" customWidth="1"/>
    <col min="8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6" t="s">
        <v>6</v>
      </c>
      <c r="C2" s="23" t="s">
        <v>7</v>
      </c>
      <c r="F2" s="16">
        <v>43267.819652777776</v>
      </c>
      <c r="G2" s="16">
        <v>43267.846921296295</v>
      </c>
      <c r="H2" s="16">
        <v>43267.85023148148</v>
      </c>
      <c r="I2" s="15" t="s">
        <v>43</v>
      </c>
      <c r="J2" s="15" t="s">
        <v>18</v>
      </c>
      <c r="K2" s="15">
        <v>2</v>
      </c>
      <c r="L2" s="22"/>
      <c r="M2" s="22"/>
      <c r="T2">
        <v>21</v>
      </c>
      <c r="U2">
        <v>3</v>
      </c>
      <c r="V2">
        <v>20</v>
      </c>
      <c r="W2">
        <v>3</v>
      </c>
      <c r="X2"/>
      <c r="Y2"/>
    </row>
    <row r="3" spans="2:25" s="15" customFormat="1" ht="12">
      <c r="B3" s="42">
        <f>SUM(B4:B30)</f>
        <v>2390</v>
      </c>
      <c r="C3" s="24">
        <f>SUM(C4:C30)</f>
        <v>580</v>
      </c>
      <c r="F3" s="16">
        <v>43267.85023148148</v>
      </c>
      <c r="G3" s="16">
        <v>43267.852534722224</v>
      </c>
      <c r="H3" s="16">
        <v>43267.856944444444</v>
      </c>
      <c r="I3" s="15" t="s">
        <v>41</v>
      </c>
      <c r="J3" s="15" t="s">
        <v>16</v>
      </c>
      <c r="K3" s="15">
        <v>-3</v>
      </c>
      <c r="L3" s="22"/>
      <c r="M3" s="22"/>
      <c r="T3">
        <v>20</v>
      </c>
      <c r="U3">
        <v>2</v>
      </c>
      <c r="V3"/>
      <c r="W3"/>
      <c r="X3"/>
      <c r="Y3"/>
    </row>
    <row r="4" spans="2:25" s="15" customFormat="1" ht="12">
      <c r="B4" s="37"/>
      <c r="C4" s="31"/>
      <c r="F4" s="16">
        <v>43267.856944444444</v>
      </c>
      <c r="G4" s="16">
        <v>43267.85903935185</v>
      </c>
      <c r="H4" s="16">
        <v>43267.86179398148</v>
      </c>
      <c r="I4" s="15" t="s">
        <v>41</v>
      </c>
      <c r="J4" s="15" t="s">
        <v>17</v>
      </c>
      <c r="K4" s="15">
        <v>2</v>
      </c>
      <c r="L4" s="22"/>
      <c r="M4" s="22"/>
      <c r="T4">
        <v>21</v>
      </c>
      <c r="U4">
        <v>2</v>
      </c>
      <c r="V4">
        <v>19</v>
      </c>
      <c r="W4">
        <v>2</v>
      </c>
      <c r="X4"/>
      <c r="Y4"/>
    </row>
    <row r="5" spans="2:25" s="15" customFormat="1" ht="12">
      <c r="B5" s="37"/>
      <c r="C5" s="31"/>
      <c r="F5" s="16">
        <v>43267.86179398148</v>
      </c>
      <c r="G5" s="16">
        <v>43267.864699074074</v>
      </c>
      <c r="H5" s="16">
        <v>43267.86709490741</v>
      </c>
      <c r="I5" s="15" t="s">
        <v>43</v>
      </c>
      <c r="J5" s="15" t="s">
        <v>17</v>
      </c>
      <c r="K5" s="15">
        <v>2</v>
      </c>
      <c r="L5" s="22"/>
      <c r="M5" s="22"/>
      <c r="T5">
        <v>22</v>
      </c>
      <c r="U5">
        <v>2</v>
      </c>
      <c r="V5">
        <v>18</v>
      </c>
      <c r="W5">
        <v>2</v>
      </c>
      <c r="X5"/>
      <c r="Y5"/>
    </row>
    <row r="6" spans="2:25" s="15" customFormat="1" ht="12">
      <c r="B6" s="37"/>
      <c r="C6" s="31"/>
      <c r="F6" s="16">
        <v>43267.86709490741</v>
      </c>
      <c r="G6" s="16">
        <v>43267.86913194445</v>
      </c>
      <c r="H6" s="16">
        <v>43267.872766203705</v>
      </c>
      <c r="I6" s="15" t="s">
        <v>41</v>
      </c>
      <c r="J6" s="15" t="s">
        <v>15</v>
      </c>
      <c r="K6" s="15">
        <v>-1</v>
      </c>
      <c r="L6" s="22"/>
      <c r="M6" s="22"/>
      <c r="T6">
        <v>19</v>
      </c>
      <c r="U6">
        <v>3</v>
      </c>
      <c r="V6"/>
      <c r="W6"/>
      <c r="X6"/>
      <c r="Y6"/>
    </row>
    <row r="7" spans="2:25" s="15" customFormat="1" ht="12">
      <c r="B7" s="37"/>
      <c r="C7" s="31"/>
      <c r="F7" s="16">
        <v>43267.872766203705</v>
      </c>
      <c r="G7" s="16">
        <v>43267.87474537037</v>
      </c>
      <c r="H7" s="16">
        <v>43267.87716435185</v>
      </c>
      <c r="I7" s="15" t="s">
        <v>44</v>
      </c>
      <c r="J7" s="15" t="s">
        <v>18</v>
      </c>
      <c r="K7" s="15">
        <v>1</v>
      </c>
      <c r="L7" s="22"/>
      <c r="M7" s="22"/>
      <c r="T7">
        <v>23</v>
      </c>
      <c r="U7">
        <v>3</v>
      </c>
      <c r="V7">
        <v>18</v>
      </c>
      <c r="W7">
        <v>3</v>
      </c>
      <c r="X7"/>
      <c r="Y7"/>
    </row>
    <row r="8" spans="2:25" s="15" customFormat="1" ht="12">
      <c r="B8" s="37"/>
      <c r="C8" s="31"/>
      <c r="F8" s="16">
        <v>43267.87716435185</v>
      </c>
      <c r="G8" s="16">
        <v>43267.88030092593</v>
      </c>
      <c r="H8" s="16">
        <v>43267.88201388889</v>
      </c>
      <c r="I8" s="15" t="s">
        <v>28</v>
      </c>
      <c r="J8" s="15" t="s">
        <v>15</v>
      </c>
      <c r="K8" s="15">
        <v>0</v>
      </c>
      <c r="L8" s="22"/>
      <c r="M8" s="22"/>
      <c r="T8">
        <v>23</v>
      </c>
      <c r="U8">
        <v>2</v>
      </c>
      <c r="V8">
        <v>17</v>
      </c>
      <c r="W8">
        <v>2</v>
      </c>
      <c r="X8"/>
      <c r="Y8"/>
    </row>
    <row r="9" spans="2:25" s="15" customFormat="1" ht="12">
      <c r="B9" s="37"/>
      <c r="C9" s="31"/>
      <c r="F9" s="16">
        <v>43267.88201388889</v>
      </c>
      <c r="G9" s="16">
        <v>43267.886145833334</v>
      </c>
      <c r="H9" s="16">
        <v>43267.89092592592</v>
      </c>
      <c r="I9" s="15" t="s">
        <v>30</v>
      </c>
      <c r="J9" s="15" t="s">
        <v>15</v>
      </c>
      <c r="K9" s="15">
        <v>0</v>
      </c>
      <c r="L9" s="22"/>
      <c r="M9" s="22"/>
      <c r="T9">
        <v>24</v>
      </c>
      <c r="U9">
        <v>2</v>
      </c>
      <c r="V9"/>
      <c r="W9"/>
      <c r="X9"/>
      <c r="Y9"/>
    </row>
    <row r="10" spans="2:25" s="15" customFormat="1" ht="12">
      <c r="B10" s="37"/>
      <c r="C10" s="31"/>
      <c r="F10" s="16">
        <v>43267.89092592592</v>
      </c>
      <c r="G10" s="16">
        <v>43267.89313657407</v>
      </c>
      <c r="H10" s="16">
        <v>43267.89608796296</v>
      </c>
      <c r="I10" s="15" t="s">
        <v>31</v>
      </c>
      <c r="J10" s="15" t="s">
        <v>18</v>
      </c>
      <c r="K10" s="15">
        <v>-1</v>
      </c>
      <c r="L10" s="22"/>
      <c r="M10" s="22"/>
      <c r="T10">
        <v>16</v>
      </c>
      <c r="U10">
        <v>2</v>
      </c>
      <c r="V10"/>
      <c r="W10"/>
      <c r="X10"/>
      <c r="Y10"/>
    </row>
    <row r="11" spans="2:25" s="15" customFormat="1" ht="12">
      <c r="B11" s="37">
        <v>500</v>
      </c>
      <c r="C11" s="31"/>
      <c r="F11" s="16">
        <v>43267.89608796296</v>
      </c>
      <c r="G11" s="16">
        <v>43267.898414351854</v>
      </c>
      <c r="H11" s="16">
        <v>43267.90326388889</v>
      </c>
      <c r="I11" s="15" t="s">
        <v>29</v>
      </c>
      <c r="J11" s="15" t="s">
        <v>17</v>
      </c>
      <c r="K11" s="15">
        <v>-1</v>
      </c>
      <c r="L11" s="22"/>
      <c r="M11" s="22"/>
      <c r="T11">
        <v>17</v>
      </c>
      <c r="U11">
        <v>3</v>
      </c>
      <c r="V11"/>
      <c r="W11"/>
      <c r="X11"/>
      <c r="Y11"/>
    </row>
    <row r="12" spans="2:25" s="15" customFormat="1" ht="12">
      <c r="B12" s="37">
        <v>90</v>
      </c>
      <c r="C12" s="31"/>
      <c r="F12" s="16">
        <v>43267.90326388889</v>
      </c>
      <c r="G12" s="16">
        <v>43267.905324074076</v>
      </c>
      <c r="H12" s="16">
        <v>43267.907013888886</v>
      </c>
      <c r="I12" s="15" t="s">
        <v>90</v>
      </c>
      <c r="J12" s="15" t="s">
        <v>17</v>
      </c>
      <c r="K12" s="15">
        <v>5</v>
      </c>
      <c r="L12" s="22"/>
      <c r="M12" s="22"/>
      <c r="T12">
        <v>25</v>
      </c>
      <c r="U12">
        <v>2</v>
      </c>
      <c r="V12">
        <v>15</v>
      </c>
      <c r="W12">
        <v>2</v>
      </c>
      <c r="X12"/>
      <c r="Y12"/>
    </row>
    <row r="13" spans="2:25" s="15" customFormat="1" ht="12">
      <c r="B13" s="37">
        <v>30</v>
      </c>
      <c r="C13" s="31"/>
      <c r="F13" s="16">
        <v>43267.907013888886</v>
      </c>
      <c r="G13" s="16">
        <v>43267.90840277778</v>
      </c>
      <c r="H13" s="16">
        <v>43267.91032407407</v>
      </c>
      <c r="I13" s="15" t="s">
        <v>29</v>
      </c>
      <c r="J13" s="15" t="s">
        <v>18</v>
      </c>
      <c r="K13" s="15">
        <v>1</v>
      </c>
      <c r="L13" s="22"/>
      <c r="M13" s="22"/>
      <c r="T13">
        <v>25</v>
      </c>
      <c r="U13">
        <v>3</v>
      </c>
      <c r="V13">
        <v>16</v>
      </c>
      <c r="W13">
        <v>3</v>
      </c>
      <c r="X13"/>
      <c r="Y13"/>
    </row>
    <row r="14" spans="2:25" s="15" customFormat="1" ht="12">
      <c r="B14" s="37">
        <v>100</v>
      </c>
      <c r="C14" s="31"/>
      <c r="F14" s="16">
        <v>43267.91032407407</v>
      </c>
      <c r="G14" s="16">
        <v>43267.91290509259</v>
      </c>
      <c r="H14" s="16">
        <v>43267.917858796296</v>
      </c>
      <c r="I14" s="15" t="s">
        <v>43</v>
      </c>
      <c r="J14" s="15" t="s">
        <v>16</v>
      </c>
      <c r="K14" s="15">
        <v>-1</v>
      </c>
      <c r="L14" s="22"/>
      <c r="M14" s="22"/>
      <c r="T14">
        <v>14</v>
      </c>
      <c r="U14">
        <v>2</v>
      </c>
      <c r="V14"/>
      <c r="W14"/>
      <c r="X14"/>
      <c r="Y14"/>
    </row>
    <row r="15" spans="2:25" s="15" customFormat="1" ht="12">
      <c r="B15" s="37">
        <v>150</v>
      </c>
      <c r="C15" s="31"/>
      <c r="F15" s="16">
        <v>43267.917858796296</v>
      </c>
      <c r="G15" s="16">
        <v>43267.91976851852</v>
      </c>
      <c r="H15" s="16">
        <v>43267.921631944446</v>
      </c>
      <c r="I15" s="15" t="s">
        <v>41</v>
      </c>
      <c r="J15" s="15" t="s">
        <v>15</v>
      </c>
      <c r="K15" s="15">
        <v>1</v>
      </c>
      <c r="L15" s="22"/>
      <c r="M15" s="22"/>
      <c r="T15">
        <v>26</v>
      </c>
      <c r="U15">
        <v>2</v>
      </c>
      <c r="V15">
        <v>13</v>
      </c>
      <c r="W15">
        <v>2</v>
      </c>
      <c r="X15"/>
      <c r="Y15"/>
    </row>
    <row r="16" spans="2:25" s="15" customFormat="1" ht="12">
      <c r="B16" s="37">
        <v>50</v>
      </c>
      <c r="C16" s="31">
        <v>30</v>
      </c>
      <c r="F16" s="16">
        <v>43267.921631944446</v>
      </c>
      <c r="G16" s="16">
        <v>43267.92334490741</v>
      </c>
      <c r="H16" s="16">
        <v>43267.925162037034</v>
      </c>
      <c r="I16" s="15" t="s">
        <v>32</v>
      </c>
      <c r="J16" s="15" t="s">
        <v>15</v>
      </c>
      <c r="K16" s="15">
        <v>3</v>
      </c>
      <c r="L16" s="22"/>
      <c r="M16" s="22"/>
      <c r="T16">
        <v>27</v>
      </c>
      <c r="U16">
        <v>2</v>
      </c>
      <c r="V16">
        <v>12</v>
      </c>
      <c r="W16">
        <v>2</v>
      </c>
      <c r="X16">
        <v>11</v>
      </c>
      <c r="Y16">
        <v>2</v>
      </c>
    </row>
    <row r="17" spans="2:25" s="15" customFormat="1" ht="12">
      <c r="B17" s="37">
        <v>700</v>
      </c>
      <c r="C17" s="31">
        <v>100</v>
      </c>
      <c r="F17" s="16">
        <v>43267.925162037034</v>
      </c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7">
        <v>60</v>
      </c>
      <c r="C18" s="31">
        <v>20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7">
        <v>60</v>
      </c>
      <c r="C19" s="31">
        <v>100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38">
        <v>150</v>
      </c>
      <c r="C20" s="32">
        <v>60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7">
        <v>60</v>
      </c>
      <c r="C21" s="31">
        <v>90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38">
        <v>90</v>
      </c>
      <c r="C22" s="32"/>
      <c r="F22" s="16"/>
      <c r="G22" s="16"/>
      <c r="H22" s="16"/>
      <c r="J22" s="30">
        <f>'front cover'!L15</f>
        <v>-18</v>
      </c>
      <c r="K22" s="30">
        <f>'front cover'!M15</f>
        <v>18</v>
      </c>
      <c r="L22" s="30">
        <f>'front cover'!N15</f>
        <v>-18</v>
      </c>
      <c r="M22" s="30">
        <f>'front cover'!O15</f>
        <v>18</v>
      </c>
      <c r="T22"/>
      <c r="U22"/>
      <c r="V22"/>
      <c r="W22"/>
      <c r="X22"/>
      <c r="Y22"/>
    </row>
    <row r="23" spans="2:25" s="15" customFormat="1" ht="13.5" thickBot="1" thickTop="1">
      <c r="B23" s="39">
        <v>100</v>
      </c>
      <c r="C23" s="40">
        <v>60</v>
      </c>
      <c r="F23" s="16"/>
      <c r="G23" s="16"/>
      <c r="H23" s="16"/>
      <c r="T23"/>
      <c r="U23"/>
      <c r="V23"/>
      <c r="W23"/>
      <c r="X23"/>
      <c r="Y23"/>
    </row>
    <row r="24" spans="2:25" s="15" customFormat="1" ht="12.75" thickTop="1">
      <c r="B24" s="38">
        <v>120</v>
      </c>
      <c r="C24" s="32"/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">
      <c r="B25" s="38">
        <v>30</v>
      </c>
      <c r="C25" s="32">
        <v>120</v>
      </c>
      <c r="F25" s="16"/>
      <c r="L25" s="22"/>
      <c r="M25" s="22"/>
      <c r="T25"/>
      <c r="U25"/>
      <c r="V25"/>
      <c r="W25"/>
      <c r="X25"/>
      <c r="Y25"/>
    </row>
    <row r="26" spans="2:25" s="15" customFormat="1" ht="12">
      <c r="B26" s="37">
        <v>60</v>
      </c>
      <c r="C26" s="31"/>
      <c r="F26" s="16"/>
      <c r="L26" s="22"/>
      <c r="M26" s="22"/>
      <c r="T26"/>
      <c r="U26"/>
      <c r="V26"/>
      <c r="W26"/>
      <c r="X26"/>
      <c r="Y26"/>
    </row>
    <row r="27" spans="2:25" s="15" customFormat="1" ht="12.75" thickBot="1">
      <c r="B27" s="39">
        <v>40</v>
      </c>
      <c r="C27" s="40"/>
      <c r="F27" s="16"/>
      <c r="T27"/>
      <c r="U27"/>
      <c r="V27"/>
      <c r="W27"/>
      <c r="X27"/>
      <c r="Y27"/>
    </row>
    <row r="28" spans="2:25" s="15" customFormat="1" ht="12.75" thickTop="1">
      <c r="B28" s="37"/>
      <c r="C28" s="3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37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7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7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7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7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9"/>
  <dimension ref="B1:Y100"/>
  <sheetViews>
    <sheetView showGridLines="0" zoomScale="180" zoomScaleNormal="180" workbookViewId="0" topLeftCell="A1">
      <selection activeCell="G18" sqref="G18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6" width="8.421875" style="2" customWidth="1"/>
    <col min="7" max="7" width="8.7109375" style="2" customWidth="1"/>
    <col min="8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6" t="s">
        <v>6</v>
      </c>
      <c r="C2" s="23" t="s">
        <v>7</v>
      </c>
      <c r="F2" s="16">
        <v>43267.93827546296</v>
      </c>
      <c r="G2" s="16">
        <v>43267.93958333333</v>
      </c>
      <c r="H2" s="16">
        <v>43267.94164351852</v>
      </c>
      <c r="I2" s="15" t="s">
        <v>31</v>
      </c>
      <c r="J2" s="15" t="s">
        <v>15</v>
      </c>
      <c r="K2" s="15">
        <v>-1</v>
      </c>
      <c r="L2" s="22"/>
      <c r="M2" s="22"/>
      <c r="T2">
        <v>20</v>
      </c>
      <c r="U2">
        <v>3</v>
      </c>
      <c r="V2"/>
      <c r="W2"/>
      <c r="X2"/>
      <c r="Y2"/>
    </row>
    <row r="3" spans="2:25" s="15" customFormat="1" ht="12">
      <c r="B3" s="42">
        <f>SUM(B4:B30)</f>
        <v>350</v>
      </c>
      <c r="C3" s="24">
        <f>SUM(C4:C30)</f>
        <v>2080</v>
      </c>
      <c r="F3" s="16">
        <v>43267.94164351852</v>
      </c>
      <c r="G3" s="16">
        <v>43267.96671296296</v>
      </c>
      <c r="H3" s="16">
        <v>43267.96674768518</v>
      </c>
      <c r="I3" s="15" t="s">
        <v>108</v>
      </c>
      <c r="J3" s="15" t="s">
        <v>18</v>
      </c>
      <c r="K3" s="15">
        <v>0</v>
      </c>
      <c r="L3" s="22"/>
      <c r="M3" s="22"/>
      <c r="T3">
        <v>21</v>
      </c>
      <c r="U3">
        <v>3</v>
      </c>
      <c r="V3">
        <v>19</v>
      </c>
      <c r="W3">
        <v>3</v>
      </c>
      <c r="X3"/>
      <c r="Y3"/>
    </row>
    <row r="4" spans="2:25" s="15" customFormat="1" ht="12">
      <c r="B4" s="37"/>
      <c r="C4" s="31"/>
      <c r="F4" s="16">
        <v>43267.96674768518</v>
      </c>
      <c r="G4" s="16">
        <v>43267.96934027778</v>
      </c>
      <c r="H4" s="16">
        <v>43267.97353009259</v>
      </c>
      <c r="I4" s="15" t="s">
        <v>29</v>
      </c>
      <c r="J4" s="15" t="s">
        <v>15</v>
      </c>
      <c r="K4" s="15">
        <v>1</v>
      </c>
      <c r="L4" s="22"/>
      <c r="M4" s="22"/>
      <c r="T4">
        <v>22</v>
      </c>
      <c r="U4">
        <v>2</v>
      </c>
      <c r="V4">
        <v>20</v>
      </c>
      <c r="W4">
        <v>2</v>
      </c>
      <c r="X4"/>
      <c r="Y4"/>
    </row>
    <row r="5" spans="2:25" s="15" customFormat="1" ht="12">
      <c r="B5" s="37"/>
      <c r="C5" s="31"/>
      <c r="F5" s="16">
        <v>43267.97353009259</v>
      </c>
      <c r="G5" s="16">
        <v>43267.97518518518</v>
      </c>
      <c r="H5" s="16">
        <v>43267.9766087963</v>
      </c>
      <c r="I5" s="15" t="s">
        <v>28</v>
      </c>
      <c r="J5" s="15" t="s">
        <v>16</v>
      </c>
      <c r="K5" s="15">
        <v>0</v>
      </c>
      <c r="L5" s="22"/>
      <c r="M5" s="22"/>
      <c r="T5">
        <v>23</v>
      </c>
      <c r="U5">
        <v>3</v>
      </c>
      <c r="V5">
        <v>18</v>
      </c>
      <c r="W5">
        <v>3</v>
      </c>
      <c r="X5"/>
      <c r="Y5"/>
    </row>
    <row r="6" spans="2:25" s="15" customFormat="1" ht="12">
      <c r="B6" s="37"/>
      <c r="C6" s="31"/>
      <c r="F6" s="16">
        <v>43267.9766087963</v>
      </c>
      <c r="G6" s="16">
        <v>43267.98273148148</v>
      </c>
      <c r="H6" s="16">
        <v>43267.982777777775</v>
      </c>
      <c r="I6" s="15" t="s">
        <v>28</v>
      </c>
      <c r="J6" s="15" t="s">
        <v>15</v>
      </c>
      <c r="K6" s="15">
        <v>0</v>
      </c>
      <c r="L6" s="22"/>
      <c r="M6" s="22"/>
      <c r="T6">
        <v>24</v>
      </c>
      <c r="U6">
        <v>2</v>
      </c>
      <c r="V6"/>
      <c r="W6"/>
      <c r="X6"/>
      <c r="Y6"/>
    </row>
    <row r="7" spans="2:25" s="15" customFormat="1" ht="12">
      <c r="B7" s="37"/>
      <c r="C7" s="31"/>
      <c r="F7" s="16">
        <v>43267.982777777775</v>
      </c>
      <c r="G7" s="16">
        <v>43267.98704861111</v>
      </c>
      <c r="H7" s="16">
        <v>43267.99085648148</v>
      </c>
      <c r="I7" s="15" t="s">
        <v>28</v>
      </c>
      <c r="J7" s="15" t="s">
        <v>18</v>
      </c>
      <c r="K7" s="15">
        <v>0</v>
      </c>
      <c r="L7" s="22"/>
      <c r="M7" s="22"/>
      <c r="T7">
        <v>25</v>
      </c>
      <c r="U7">
        <v>3</v>
      </c>
      <c r="V7"/>
      <c r="W7"/>
      <c r="X7"/>
      <c r="Y7"/>
    </row>
    <row r="8" spans="2:25" s="15" customFormat="1" ht="12">
      <c r="B8" s="37"/>
      <c r="C8" s="31"/>
      <c r="F8" s="16">
        <v>43267.99085648148</v>
      </c>
      <c r="G8" s="16">
        <v>43267.992372685185</v>
      </c>
      <c r="H8" s="16">
        <v>43267.99601851852</v>
      </c>
      <c r="I8" s="15" t="s">
        <v>34</v>
      </c>
      <c r="J8" s="15" t="s">
        <v>18</v>
      </c>
      <c r="K8" s="15">
        <v>-1</v>
      </c>
      <c r="L8" s="22"/>
      <c r="M8" s="22"/>
      <c r="T8">
        <v>19</v>
      </c>
      <c r="U8">
        <v>2</v>
      </c>
      <c r="V8"/>
      <c r="W8"/>
      <c r="X8"/>
      <c r="Y8"/>
    </row>
    <row r="9" spans="2:25" s="15" customFormat="1" ht="12">
      <c r="B9" s="37"/>
      <c r="C9" s="31"/>
      <c r="F9" s="16">
        <v>43267.99601851852</v>
      </c>
      <c r="G9" s="16">
        <v>43267.999074074076</v>
      </c>
      <c r="H9" s="16">
        <v>43268.001608796294</v>
      </c>
      <c r="I9" s="15" t="s">
        <v>44</v>
      </c>
      <c r="J9" s="15" t="s">
        <v>18</v>
      </c>
      <c r="K9" s="15">
        <v>1</v>
      </c>
      <c r="L9" s="22"/>
      <c r="M9" s="22"/>
      <c r="T9">
        <v>26</v>
      </c>
      <c r="U9">
        <v>3</v>
      </c>
      <c r="V9">
        <v>17</v>
      </c>
      <c r="W9">
        <v>3</v>
      </c>
      <c r="X9"/>
      <c r="Y9"/>
    </row>
    <row r="10" spans="2:25" s="15" customFormat="1" ht="12">
      <c r="B10" s="37"/>
      <c r="C10" s="31"/>
      <c r="F10" s="16">
        <v>43268.001608796294</v>
      </c>
      <c r="G10" s="16">
        <v>43268.01020833333</v>
      </c>
      <c r="H10" s="16">
        <v>43268.01027777778</v>
      </c>
      <c r="I10" s="15" t="s">
        <v>41</v>
      </c>
      <c r="J10" s="15" t="s">
        <v>16</v>
      </c>
      <c r="K10" s="15">
        <v>0</v>
      </c>
      <c r="L10" s="22"/>
      <c r="M10" s="22"/>
      <c r="T10">
        <v>27</v>
      </c>
      <c r="U10">
        <v>3</v>
      </c>
      <c r="V10">
        <v>16</v>
      </c>
      <c r="W10">
        <v>3</v>
      </c>
      <c r="X10"/>
      <c r="Y10"/>
    </row>
    <row r="11" spans="2:25" s="15" customFormat="1" ht="12">
      <c r="B11" s="37"/>
      <c r="C11" s="31"/>
      <c r="F11" s="16">
        <v>43268.01027777778</v>
      </c>
      <c r="G11" s="16"/>
      <c r="H11" s="16"/>
      <c r="L11" s="22"/>
      <c r="M11" s="22"/>
      <c r="T11"/>
      <c r="U11"/>
      <c r="V11"/>
      <c r="W11"/>
      <c r="X11"/>
      <c r="Y11"/>
    </row>
    <row r="12" spans="2:25" s="15" customFormat="1" ht="12">
      <c r="B12" s="37"/>
      <c r="C12" s="31"/>
      <c r="F12" s="16"/>
      <c r="G12" s="16"/>
      <c r="H12" s="16"/>
      <c r="L12" s="22"/>
      <c r="M12" s="22"/>
      <c r="T12"/>
      <c r="U12"/>
      <c r="V12"/>
      <c r="W12"/>
      <c r="X12"/>
      <c r="Y12"/>
    </row>
    <row r="13" spans="2:25" s="15" customFormat="1" ht="12">
      <c r="B13" s="37"/>
      <c r="C13" s="31"/>
      <c r="F13" s="16"/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37"/>
      <c r="C14" s="31"/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37"/>
      <c r="C15" s="31"/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37"/>
      <c r="C16" s="31">
        <v>500</v>
      </c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37"/>
      <c r="C17" s="31">
        <v>20</v>
      </c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7"/>
      <c r="C18" s="31">
        <v>500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7">
        <v>100</v>
      </c>
      <c r="C19" s="31">
        <v>500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38">
        <v>30</v>
      </c>
      <c r="C20" s="32">
        <v>50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8"/>
      <c r="C21" s="32">
        <v>190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38">
        <v>120</v>
      </c>
      <c r="C22" s="32"/>
      <c r="F22" s="16"/>
      <c r="G22" s="16"/>
      <c r="H22" s="16"/>
      <c r="J22" s="30">
        <f>'front cover'!L15</f>
        <v>-18</v>
      </c>
      <c r="K22" s="30">
        <f>'front cover'!M15</f>
        <v>18</v>
      </c>
      <c r="L22" s="30">
        <f>'front cover'!N15</f>
        <v>-18</v>
      </c>
      <c r="M22" s="30">
        <f>'front cover'!O15</f>
        <v>18</v>
      </c>
      <c r="T22"/>
      <c r="U22"/>
      <c r="V22"/>
      <c r="W22"/>
      <c r="X22"/>
      <c r="Y22"/>
    </row>
    <row r="23" spans="2:25" s="15" customFormat="1" ht="13.5" thickBot="1" thickTop="1">
      <c r="B23" s="39"/>
      <c r="C23" s="40">
        <v>100</v>
      </c>
      <c r="F23" s="16"/>
      <c r="G23" s="16"/>
      <c r="H23" s="16"/>
      <c r="T23"/>
      <c r="U23"/>
      <c r="V23"/>
      <c r="W23"/>
      <c r="X23"/>
      <c r="Y23"/>
    </row>
    <row r="24" spans="2:25" s="15" customFormat="1" ht="12.75" thickTop="1">
      <c r="B24" s="38">
        <v>100</v>
      </c>
      <c r="C24" s="32"/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">
      <c r="B25" s="38"/>
      <c r="C25" s="32">
        <v>100</v>
      </c>
      <c r="F25" s="16"/>
      <c r="L25" s="22"/>
      <c r="M25" s="22"/>
      <c r="T25"/>
      <c r="U25"/>
      <c r="V25"/>
      <c r="W25"/>
      <c r="X25"/>
      <c r="Y25"/>
    </row>
    <row r="26" spans="2:25" s="15" customFormat="1" ht="12">
      <c r="B26" s="37"/>
      <c r="C26" s="31">
        <v>60</v>
      </c>
      <c r="F26" s="16"/>
      <c r="L26" s="22"/>
      <c r="M26" s="22"/>
      <c r="T26"/>
      <c r="U26"/>
      <c r="V26"/>
      <c r="W26"/>
      <c r="X26"/>
      <c r="Y26"/>
    </row>
    <row r="27" spans="2:25" s="15" customFormat="1" ht="12.75" thickBot="1">
      <c r="B27" s="39"/>
      <c r="C27" s="40">
        <v>60</v>
      </c>
      <c r="F27" s="16"/>
      <c r="T27"/>
      <c r="U27"/>
      <c r="V27"/>
      <c r="W27"/>
      <c r="X27"/>
      <c r="Y27"/>
    </row>
    <row r="28" spans="2:25" s="15" customFormat="1" ht="12.75" thickTop="1">
      <c r="B28" s="37"/>
      <c r="C28" s="3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37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7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7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7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7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0"/>
  <dimension ref="B1:Y100"/>
  <sheetViews>
    <sheetView showGridLines="0" zoomScale="180" zoomScaleNormal="180" workbookViewId="0" topLeftCell="A1">
      <selection activeCell="L11" sqref="L11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6" width="8.421875" style="2" customWidth="1"/>
    <col min="7" max="7" width="8.7109375" style="2" customWidth="1"/>
    <col min="8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6" t="s">
        <v>6</v>
      </c>
      <c r="C2" s="23" t="s">
        <v>7</v>
      </c>
      <c r="F2" s="16">
        <v>43268.011030092595</v>
      </c>
      <c r="G2" s="16">
        <v>43268.01417824074</v>
      </c>
      <c r="H2" s="16">
        <v>43268.01645833333</v>
      </c>
      <c r="I2" s="15" t="s">
        <v>109</v>
      </c>
      <c r="J2" s="15" t="s">
        <v>17</v>
      </c>
      <c r="K2" s="15">
        <v>1</v>
      </c>
      <c r="L2" s="22"/>
      <c r="M2" s="22"/>
      <c r="T2">
        <v>21</v>
      </c>
      <c r="U2">
        <v>2</v>
      </c>
      <c r="V2">
        <v>20</v>
      </c>
      <c r="W2">
        <v>2</v>
      </c>
      <c r="X2"/>
      <c r="Y2"/>
    </row>
    <row r="3" spans="2:25" s="15" customFormat="1" ht="12">
      <c r="B3" s="42">
        <f>SUM(B4:B30)</f>
        <v>1480</v>
      </c>
      <c r="C3" s="24">
        <f>SUM(C4:C30)</f>
        <v>1610</v>
      </c>
      <c r="F3" s="16">
        <v>43268.01645833333</v>
      </c>
      <c r="G3" s="16">
        <v>43268.019953703704</v>
      </c>
      <c r="H3" s="16">
        <v>43268.02358796296</v>
      </c>
      <c r="I3" s="15" t="s">
        <v>108</v>
      </c>
      <c r="J3" s="15" t="s">
        <v>17</v>
      </c>
      <c r="K3" s="15">
        <v>-1</v>
      </c>
      <c r="L3" s="22"/>
      <c r="M3" s="22"/>
      <c r="T3">
        <v>20</v>
      </c>
      <c r="U3">
        <v>3</v>
      </c>
      <c r="V3"/>
      <c r="W3"/>
      <c r="X3"/>
      <c r="Y3"/>
    </row>
    <row r="4" spans="2:25" s="15" customFormat="1" ht="12">
      <c r="B4" s="43"/>
      <c r="C4" s="2"/>
      <c r="F4" s="16">
        <v>43268.02358796296</v>
      </c>
      <c r="G4" s="16">
        <v>43268.02479166666</v>
      </c>
      <c r="H4" s="16">
        <v>43268.0258912037</v>
      </c>
      <c r="I4" s="15" t="s">
        <v>30</v>
      </c>
      <c r="J4" s="15" t="s">
        <v>18</v>
      </c>
      <c r="K4" s="15">
        <v>2</v>
      </c>
      <c r="L4" s="22"/>
      <c r="M4" s="22"/>
      <c r="T4">
        <v>22</v>
      </c>
      <c r="U4">
        <v>3</v>
      </c>
      <c r="V4">
        <v>19</v>
      </c>
      <c r="W4">
        <v>3</v>
      </c>
      <c r="X4"/>
      <c r="Y4"/>
    </row>
    <row r="5" spans="2:25" s="15" customFormat="1" ht="12">
      <c r="B5" s="43"/>
      <c r="C5" s="2"/>
      <c r="F5" s="16">
        <v>43268.0258912037</v>
      </c>
      <c r="G5" s="16">
        <v>43268.02947916667</v>
      </c>
      <c r="H5" s="16">
        <v>43268.03078703704</v>
      </c>
      <c r="I5" s="15" t="s">
        <v>28</v>
      </c>
      <c r="J5" s="15" t="s">
        <v>17</v>
      </c>
      <c r="K5" s="15">
        <v>2</v>
      </c>
      <c r="L5" s="22"/>
      <c r="M5" s="22"/>
      <c r="T5">
        <v>23</v>
      </c>
      <c r="U5">
        <v>2</v>
      </c>
      <c r="V5">
        <v>19</v>
      </c>
      <c r="W5">
        <v>2</v>
      </c>
      <c r="X5">
        <v>18</v>
      </c>
      <c r="Y5">
        <v>2</v>
      </c>
    </row>
    <row r="6" spans="2:25" s="15" customFormat="1" ht="12">
      <c r="B6" s="43"/>
      <c r="C6" s="2"/>
      <c r="F6" s="16">
        <v>43268.03078703704</v>
      </c>
      <c r="G6" s="16">
        <v>43268.03880787037</v>
      </c>
      <c r="H6" s="16">
        <v>43268.038981481484</v>
      </c>
      <c r="I6" s="15" t="s">
        <v>92</v>
      </c>
      <c r="J6" s="15" t="s">
        <v>17</v>
      </c>
      <c r="K6" s="15">
        <v>-2</v>
      </c>
      <c r="L6" s="22"/>
      <c r="M6" s="22"/>
      <c r="T6">
        <v>18</v>
      </c>
      <c r="U6">
        <v>3</v>
      </c>
      <c r="V6"/>
      <c r="W6"/>
      <c r="X6"/>
      <c r="Y6"/>
    </row>
    <row r="7" spans="2:25" s="15" customFormat="1" ht="12">
      <c r="B7" s="43"/>
      <c r="C7" s="2"/>
      <c r="F7" s="16">
        <v>43268.038981481484</v>
      </c>
      <c r="G7" s="16">
        <v>43268.04193287037</v>
      </c>
      <c r="H7" s="16">
        <v>43268.045023148145</v>
      </c>
      <c r="I7" s="15" t="s">
        <v>87</v>
      </c>
      <c r="J7" s="15" t="s">
        <v>15</v>
      </c>
      <c r="K7" s="15">
        <v>1</v>
      </c>
      <c r="L7" s="22"/>
      <c r="M7" s="22"/>
      <c r="T7">
        <v>24</v>
      </c>
      <c r="U7">
        <v>2</v>
      </c>
      <c r="V7">
        <v>17</v>
      </c>
      <c r="W7">
        <v>2</v>
      </c>
      <c r="X7"/>
      <c r="Y7"/>
    </row>
    <row r="8" spans="2:25" s="15" customFormat="1" ht="12">
      <c r="B8" s="43"/>
      <c r="C8" s="2"/>
      <c r="F8" s="16">
        <v>43268.045023148145</v>
      </c>
      <c r="G8" s="16">
        <v>43268.0471412037</v>
      </c>
      <c r="H8" s="16">
        <v>43268.05075231481</v>
      </c>
      <c r="I8" s="15" t="s">
        <v>33</v>
      </c>
      <c r="J8" s="15" t="s">
        <v>18</v>
      </c>
      <c r="K8" s="15">
        <v>2</v>
      </c>
      <c r="L8" s="22"/>
      <c r="M8" s="22"/>
      <c r="T8">
        <v>25</v>
      </c>
      <c r="U8">
        <v>3</v>
      </c>
      <c r="V8">
        <v>17</v>
      </c>
      <c r="W8">
        <v>3</v>
      </c>
      <c r="X8"/>
      <c r="Y8"/>
    </row>
    <row r="9" spans="2:25" s="15" customFormat="1" ht="12">
      <c r="B9" s="43"/>
      <c r="C9" s="2"/>
      <c r="F9" s="16">
        <v>43268.05075231481</v>
      </c>
      <c r="G9" s="16">
        <v>43268.05310185185</v>
      </c>
      <c r="H9" s="16">
        <v>43268.055659722224</v>
      </c>
      <c r="I9" s="15" t="s">
        <v>93</v>
      </c>
      <c r="J9" s="15" t="s">
        <v>18</v>
      </c>
      <c r="K9" s="15">
        <v>1</v>
      </c>
      <c r="L9" s="22"/>
      <c r="M9" s="22"/>
      <c r="T9">
        <v>26</v>
      </c>
      <c r="U9">
        <v>3</v>
      </c>
      <c r="V9">
        <v>16</v>
      </c>
      <c r="W9">
        <v>3</v>
      </c>
      <c r="X9"/>
      <c r="Y9"/>
    </row>
    <row r="10" spans="2:25" s="15" customFormat="1" ht="12">
      <c r="B10" s="43"/>
      <c r="C10" s="2"/>
      <c r="F10" s="16">
        <v>43268.055659722224</v>
      </c>
      <c r="G10" s="16">
        <v>43268.05979166667</v>
      </c>
      <c r="H10" s="16">
        <v>43268.061875</v>
      </c>
      <c r="I10" s="15" t="s">
        <v>93</v>
      </c>
      <c r="J10" s="15" t="s">
        <v>18</v>
      </c>
      <c r="K10" s="15">
        <v>0</v>
      </c>
      <c r="L10" s="22">
        <v>100</v>
      </c>
      <c r="M10" s="22"/>
      <c r="T10">
        <v>27</v>
      </c>
      <c r="U10">
        <v>3</v>
      </c>
      <c r="V10">
        <v>15</v>
      </c>
      <c r="W10">
        <v>3</v>
      </c>
      <c r="X10"/>
      <c r="Y10"/>
    </row>
    <row r="11" spans="2:25" s="15" customFormat="1" ht="12">
      <c r="B11" s="43"/>
      <c r="C11" s="2"/>
      <c r="F11" s="16">
        <v>43268.061875</v>
      </c>
      <c r="G11" s="16">
        <v>43268.064259259256</v>
      </c>
      <c r="H11" s="16">
        <v>43268.06505787037</v>
      </c>
      <c r="I11" s="15" t="s">
        <v>34</v>
      </c>
      <c r="J11" s="15" t="s">
        <v>18</v>
      </c>
      <c r="K11" s="15">
        <v>1</v>
      </c>
      <c r="L11" s="22"/>
      <c r="M11" s="22"/>
      <c r="T11">
        <v>28</v>
      </c>
      <c r="U11">
        <v>3</v>
      </c>
      <c r="V11">
        <v>14</v>
      </c>
      <c r="W11">
        <v>3</v>
      </c>
      <c r="X11">
        <v>13</v>
      </c>
      <c r="Y11">
        <v>3</v>
      </c>
    </row>
    <row r="12" spans="2:25" s="15" customFormat="1" ht="12">
      <c r="B12" s="43"/>
      <c r="C12" s="2"/>
      <c r="F12" s="16">
        <v>43268.06505787037</v>
      </c>
      <c r="G12" s="16"/>
      <c r="H12" s="16"/>
      <c r="L12" s="22"/>
      <c r="M12" s="22"/>
      <c r="T12"/>
      <c r="U12"/>
      <c r="V12"/>
      <c r="W12"/>
      <c r="X12"/>
      <c r="Y12"/>
    </row>
    <row r="13" spans="2:25" s="15" customFormat="1" ht="12">
      <c r="B13" s="43"/>
      <c r="C13" s="2">
        <v>500</v>
      </c>
      <c r="F13" s="16"/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43"/>
      <c r="C14" s="2">
        <v>30</v>
      </c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43"/>
      <c r="C15" s="2">
        <v>100</v>
      </c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43"/>
      <c r="C16" s="2">
        <v>20</v>
      </c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43">
        <v>30</v>
      </c>
      <c r="C17" s="2">
        <v>60</v>
      </c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43">
        <v>500</v>
      </c>
      <c r="C18" s="2">
        <v>300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43">
        <v>60</v>
      </c>
      <c r="C19" s="2">
        <v>60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44">
        <v>520</v>
      </c>
      <c r="C20" s="41">
        <v>100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44">
        <v>120</v>
      </c>
      <c r="C21" s="41"/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44"/>
      <c r="C22" s="41">
        <v>120</v>
      </c>
      <c r="F22" s="16"/>
      <c r="G22" s="16"/>
      <c r="H22" s="16"/>
      <c r="J22" s="30">
        <f>'front cover'!L15</f>
        <v>-18</v>
      </c>
      <c r="K22" s="30">
        <f>'front cover'!M15</f>
        <v>18</v>
      </c>
      <c r="L22" s="30">
        <f>'front cover'!N15</f>
        <v>-18</v>
      </c>
      <c r="M22" s="30">
        <f>'front cover'!O15</f>
        <v>18</v>
      </c>
      <c r="T22"/>
      <c r="U22"/>
      <c r="V22"/>
      <c r="W22"/>
      <c r="X22"/>
      <c r="Y22"/>
    </row>
    <row r="23" spans="2:25" s="15" customFormat="1" ht="13.5" thickBot="1" thickTop="1">
      <c r="B23" s="51">
        <v>100</v>
      </c>
      <c r="C23" s="52"/>
      <c r="F23" s="16"/>
      <c r="G23" s="16"/>
      <c r="H23" s="16"/>
      <c r="T23"/>
      <c r="U23"/>
      <c r="V23"/>
      <c r="W23"/>
      <c r="X23"/>
      <c r="Y23"/>
    </row>
    <row r="24" spans="2:25" s="15" customFormat="1" ht="12.75" thickTop="1">
      <c r="B24" s="44">
        <v>150</v>
      </c>
      <c r="C24" s="41"/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">
      <c r="B25" s="43"/>
      <c r="C25" s="2">
        <v>70</v>
      </c>
      <c r="F25" s="16"/>
      <c r="L25" s="22"/>
      <c r="M25" s="22"/>
      <c r="T25"/>
      <c r="U25"/>
      <c r="V25"/>
      <c r="W25"/>
      <c r="X25"/>
      <c r="Y25"/>
    </row>
    <row r="26" spans="2:25" s="15" customFormat="1" ht="12">
      <c r="B26" s="44"/>
      <c r="C26" s="41">
        <v>80</v>
      </c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43"/>
      <c r="C27" s="2">
        <v>80</v>
      </c>
      <c r="F27" s="16"/>
      <c r="T27"/>
      <c r="U27"/>
      <c r="V27"/>
      <c r="W27"/>
      <c r="X27"/>
      <c r="Y27"/>
    </row>
    <row r="28" spans="2:25" s="15" customFormat="1" ht="12.75" thickBot="1">
      <c r="B28" s="51"/>
      <c r="C28" s="52">
        <v>90</v>
      </c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.75" thickTop="1">
      <c r="B29" s="43"/>
      <c r="C29" s="2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43"/>
      <c r="C30" s="2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43"/>
      <c r="C31" s="2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43"/>
      <c r="C32" s="2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43"/>
      <c r="C33" s="2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2"/>
      <c r="C34" s="2"/>
      <c r="F34" s="19"/>
      <c r="G34" s="19"/>
      <c r="H34" s="19"/>
      <c r="T34"/>
      <c r="U34"/>
      <c r="V34"/>
      <c r="W34"/>
      <c r="X34"/>
      <c r="Y34"/>
    </row>
    <row r="35" spans="2:25" ht="12">
      <c r="B35" s="2"/>
      <c r="C35" s="2"/>
      <c r="F35" s="19"/>
      <c r="G35" s="19"/>
      <c r="H35" s="19"/>
      <c r="T35"/>
      <c r="U35"/>
      <c r="V35"/>
      <c r="W35"/>
      <c r="X35"/>
      <c r="Y35"/>
    </row>
    <row r="36" spans="2:25" ht="12">
      <c r="B36" s="2"/>
      <c r="C36" s="2"/>
      <c r="F36" s="19"/>
      <c r="G36" s="19"/>
      <c r="H36" s="19"/>
      <c r="T36"/>
      <c r="U36"/>
      <c r="V36"/>
      <c r="W36"/>
      <c r="X36"/>
      <c r="Y36"/>
    </row>
    <row r="37" spans="2:25" ht="12">
      <c r="B37" s="2"/>
      <c r="C37" s="2"/>
      <c r="F37" s="19"/>
      <c r="G37" s="19"/>
      <c r="H37" s="19"/>
      <c r="T37"/>
      <c r="U37"/>
      <c r="V37"/>
      <c r="W37"/>
      <c r="X37"/>
      <c r="Y37"/>
    </row>
    <row r="38" spans="2:25" ht="12">
      <c r="B38" s="2"/>
      <c r="C38" s="2"/>
      <c r="F38" s="19"/>
      <c r="G38" s="19"/>
      <c r="H38" s="19"/>
      <c r="T38"/>
      <c r="U38"/>
      <c r="V38"/>
      <c r="W38"/>
      <c r="X38"/>
      <c r="Y38"/>
    </row>
    <row r="39" spans="2:25" ht="12">
      <c r="B39" s="2"/>
      <c r="C39" s="2"/>
      <c r="F39" s="19"/>
      <c r="G39" s="19"/>
      <c r="H39" s="19"/>
      <c r="T39"/>
      <c r="U39"/>
      <c r="V39"/>
      <c r="W39"/>
      <c r="X39"/>
      <c r="Y39"/>
    </row>
    <row r="40" spans="2:25" ht="12">
      <c r="B40" s="2"/>
      <c r="C40" s="2"/>
      <c r="T40"/>
      <c r="U40"/>
      <c r="V40"/>
      <c r="W40"/>
      <c r="X40"/>
      <c r="Y40"/>
    </row>
    <row r="41" spans="2:25" ht="12">
      <c r="B41" s="2"/>
      <c r="C41" s="2"/>
      <c r="T41"/>
      <c r="U41"/>
      <c r="V41"/>
      <c r="W41"/>
      <c r="X41"/>
      <c r="Y41"/>
    </row>
    <row r="42" spans="2:25" ht="12">
      <c r="B42" s="2"/>
      <c r="C42" s="2"/>
      <c r="T42"/>
      <c r="U42"/>
      <c r="V42"/>
      <c r="W42"/>
      <c r="X42"/>
      <c r="Y42"/>
    </row>
    <row r="43" spans="2:25" ht="12">
      <c r="B43" s="2"/>
      <c r="C43" s="2"/>
      <c r="T43"/>
      <c r="U43"/>
      <c r="V43"/>
      <c r="W43"/>
      <c r="X43"/>
      <c r="Y43"/>
    </row>
    <row r="44" spans="2:25" ht="12">
      <c r="B44" s="2"/>
      <c r="C44" s="2"/>
      <c r="T44"/>
      <c r="U44"/>
      <c r="V44"/>
      <c r="W44"/>
      <c r="X44"/>
      <c r="Y44"/>
    </row>
    <row r="45" spans="2:25" ht="12">
      <c r="B45" s="2"/>
      <c r="C45" s="2"/>
      <c r="T45"/>
      <c r="U45"/>
      <c r="V45"/>
      <c r="W45"/>
      <c r="X45"/>
      <c r="Y45"/>
    </row>
    <row r="46" spans="2:25" ht="12">
      <c r="B46" s="2"/>
      <c r="C46" s="2"/>
      <c r="T46"/>
      <c r="U46"/>
      <c r="V46"/>
      <c r="W46"/>
      <c r="X46"/>
      <c r="Y46"/>
    </row>
    <row r="47" spans="2:25" ht="12">
      <c r="B47" s="2"/>
      <c r="C47" s="2"/>
      <c r="T47"/>
      <c r="U47"/>
      <c r="V47"/>
      <c r="W47"/>
      <c r="X47"/>
      <c r="Y47"/>
    </row>
    <row r="48" spans="2:25" ht="12">
      <c r="B48" s="2"/>
      <c r="C48" s="2"/>
      <c r="T48"/>
      <c r="U48"/>
      <c r="V48"/>
      <c r="W48"/>
      <c r="X48"/>
      <c r="Y48"/>
    </row>
    <row r="49" spans="2:25" ht="12">
      <c r="B49" s="2"/>
      <c r="C49" s="2"/>
      <c r="T49"/>
      <c r="U49"/>
      <c r="V49"/>
      <c r="W49"/>
      <c r="X49"/>
      <c r="Y49"/>
    </row>
    <row r="50" spans="2:25" ht="12">
      <c r="B50" s="2"/>
      <c r="C50" s="2"/>
      <c r="T50"/>
      <c r="U50"/>
      <c r="V50"/>
      <c r="W50"/>
      <c r="X50"/>
      <c r="Y50"/>
    </row>
    <row r="51" spans="2:25" ht="12">
      <c r="B51" s="2"/>
      <c r="C51" s="2"/>
      <c r="T51"/>
      <c r="U51"/>
      <c r="V51"/>
      <c r="W51"/>
      <c r="X51"/>
      <c r="Y51"/>
    </row>
    <row r="52" spans="2:25" ht="12">
      <c r="B52" s="2"/>
      <c r="C52" s="2"/>
      <c r="T52"/>
      <c r="U52"/>
      <c r="V52"/>
      <c r="W52"/>
      <c r="X52"/>
      <c r="Y52"/>
    </row>
    <row r="53" spans="2:25" ht="12">
      <c r="B53" s="2"/>
      <c r="C53" s="2"/>
      <c r="T53"/>
      <c r="U53"/>
      <c r="V53"/>
      <c r="W53"/>
      <c r="X53"/>
      <c r="Y53"/>
    </row>
    <row r="54" spans="2:25" ht="12">
      <c r="B54" s="2"/>
      <c r="C54" s="2"/>
      <c r="T54"/>
      <c r="U54"/>
      <c r="V54"/>
      <c r="W54"/>
      <c r="X54"/>
      <c r="Y54"/>
    </row>
    <row r="55" spans="2:25" ht="12">
      <c r="B55" s="2"/>
      <c r="C55" s="2"/>
      <c r="T55"/>
      <c r="U55"/>
      <c r="V55"/>
      <c r="W55"/>
      <c r="X55"/>
      <c r="Y55"/>
    </row>
    <row r="56" spans="2:25" ht="12">
      <c r="B56" s="2"/>
      <c r="C56" s="2"/>
      <c r="T56"/>
      <c r="U56"/>
      <c r="V56"/>
      <c r="W56"/>
      <c r="X56"/>
      <c r="Y56"/>
    </row>
    <row r="57" spans="2:25" ht="12">
      <c r="B57" s="2"/>
      <c r="C57" s="2"/>
      <c r="T57"/>
      <c r="U57"/>
      <c r="V57"/>
      <c r="W57"/>
      <c r="X57"/>
      <c r="Y57"/>
    </row>
    <row r="58" spans="2:25" ht="12">
      <c r="B58" s="2"/>
      <c r="C58" s="2"/>
      <c r="T58"/>
      <c r="U58"/>
      <c r="V58"/>
      <c r="W58"/>
      <c r="X58"/>
      <c r="Y58"/>
    </row>
    <row r="59" spans="2:25" ht="12">
      <c r="B59" s="2"/>
      <c r="C59" s="2"/>
      <c r="T59"/>
      <c r="U59"/>
      <c r="V59"/>
      <c r="W59"/>
      <c r="X59"/>
      <c r="Y59"/>
    </row>
    <row r="60" spans="2:25" ht="12">
      <c r="B60" s="2"/>
      <c r="C60" s="2"/>
      <c r="T60"/>
      <c r="U60"/>
      <c r="V60"/>
      <c r="W60"/>
      <c r="X60"/>
      <c r="Y60"/>
    </row>
    <row r="61" spans="2:25" ht="12">
      <c r="B61" s="2"/>
      <c r="C61" s="2"/>
      <c r="T61"/>
      <c r="U61"/>
      <c r="V61"/>
      <c r="W61"/>
      <c r="X61"/>
      <c r="Y61"/>
    </row>
    <row r="62" spans="2:25" ht="12">
      <c r="B62" s="2"/>
      <c r="C62" s="2"/>
      <c r="T62"/>
      <c r="U62"/>
      <c r="V62"/>
      <c r="W62"/>
      <c r="X62"/>
      <c r="Y62"/>
    </row>
    <row r="63" spans="2:25" ht="12">
      <c r="B63" s="2"/>
      <c r="C63" s="2"/>
      <c r="T63"/>
      <c r="U63"/>
      <c r="V63"/>
      <c r="W63"/>
      <c r="X63"/>
      <c r="Y63"/>
    </row>
    <row r="64" spans="2:25" ht="12">
      <c r="B64" s="2"/>
      <c r="C64" s="2"/>
      <c r="T64"/>
      <c r="U64"/>
      <c r="V64"/>
      <c r="W64"/>
      <c r="X64"/>
      <c r="Y64"/>
    </row>
    <row r="65" spans="2:25" ht="12">
      <c r="B65" s="2"/>
      <c r="C65" s="2"/>
      <c r="T65"/>
      <c r="U65"/>
      <c r="V65"/>
      <c r="W65"/>
      <c r="X65"/>
      <c r="Y65"/>
    </row>
    <row r="66" spans="2:25" ht="12">
      <c r="B66" s="2"/>
      <c r="C66" s="2"/>
      <c r="T66"/>
      <c r="U66"/>
      <c r="V66"/>
      <c r="W66"/>
      <c r="X66"/>
      <c r="Y66"/>
    </row>
    <row r="67" spans="2:25" ht="12">
      <c r="B67" s="2"/>
      <c r="C67" s="2"/>
      <c r="T67"/>
      <c r="U67"/>
      <c r="V67"/>
      <c r="W67"/>
      <c r="X67"/>
      <c r="Y67"/>
    </row>
    <row r="68" spans="2:25" ht="12">
      <c r="B68" s="2"/>
      <c r="C68" s="2"/>
      <c r="T68"/>
      <c r="U68"/>
      <c r="V68"/>
      <c r="W68"/>
      <c r="X68"/>
      <c r="Y68"/>
    </row>
    <row r="69" spans="2:25" ht="12">
      <c r="B69" s="2"/>
      <c r="C69" s="2"/>
      <c r="T69"/>
      <c r="U69"/>
      <c r="V69"/>
      <c r="W69"/>
      <c r="X69"/>
      <c r="Y69"/>
    </row>
    <row r="70" spans="2:25" ht="12">
      <c r="B70" s="2"/>
      <c r="C70" s="2"/>
      <c r="T70"/>
      <c r="U70"/>
      <c r="V70"/>
      <c r="W70"/>
      <c r="X70"/>
      <c r="Y70"/>
    </row>
    <row r="71" spans="2:25" ht="12">
      <c r="B71" s="2"/>
      <c r="C71" s="2"/>
      <c r="T71"/>
      <c r="U71"/>
      <c r="V71"/>
      <c r="W71"/>
      <c r="X71"/>
      <c r="Y71"/>
    </row>
    <row r="72" spans="2:25" ht="12">
      <c r="B72" s="2"/>
      <c r="C72" s="2"/>
      <c r="T72"/>
      <c r="U72"/>
      <c r="V72"/>
      <c r="W72"/>
      <c r="X72"/>
      <c r="Y72"/>
    </row>
    <row r="73" spans="2:25" ht="12">
      <c r="B73" s="2"/>
      <c r="C73" s="2"/>
      <c r="T73"/>
      <c r="U73"/>
      <c r="V73"/>
      <c r="W73"/>
      <c r="X73"/>
      <c r="Y73"/>
    </row>
    <row r="74" spans="2:25" ht="12">
      <c r="B74" s="2"/>
      <c r="C74" s="2"/>
      <c r="T74"/>
      <c r="U74"/>
      <c r="V74"/>
      <c r="W74"/>
      <c r="X74"/>
      <c r="Y74"/>
    </row>
    <row r="75" spans="2:25" ht="12">
      <c r="B75" s="2"/>
      <c r="C75" s="2"/>
      <c r="T75"/>
      <c r="U75"/>
      <c r="V75"/>
      <c r="W75"/>
      <c r="X75"/>
      <c r="Y75"/>
    </row>
    <row r="76" spans="2:25" ht="12">
      <c r="B76" s="2"/>
      <c r="C76" s="2"/>
      <c r="T76"/>
      <c r="U76"/>
      <c r="V76"/>
      <c r="W76"/>
      <c r="X76"/>
      <c r="Y76"/>
    </row>
    <row r="77" spans="2:25" ht="12">
      <c r="B77" s="2"/>
      <c r="C77" s="2"/>
      <c r="T77"/>
      <c r="U77"/>
      <c r="V77"/>
      <c r="W77"/>
      <c r="X77"/>
      <c r="Y77"/>
    </row>
    <row r="78" spans="2:25" ht="12">
      <c r="B78" s="2"/>
      <c r="C78" s="2"/>
      <c r="T78"/>
      <c r="U78"/>
      <c r="V78"/>
      <c r="W78"/>
      <c r="X78"/>
      <c r="Y78"/>
    </row>
    <row r="79" spans="2:25" ht="12">
      <c r="B79" s="2"/>
      <c r="C79" s="2"/>
      <c r="T79"/>
      <c r="U79"/>
      <c r="V79"/>
      <c r="W79"/>
      <c r="X79"/>
      <c r="Y79"/>
    </row>
    <row r="80" spans="2:25" ht="12">
      <c r="B80" s="2"/>
      <c r="C80" s="2"/>
      <c r="T80"/>
      <c r="U80"/>
      <c r="V80"/>
      <c r="W80"/>
      <c r="X80"/>
      <c r="Y80"/>
    </row>
    <row r="81" spans="2:25" ht="12">
      <c r="B81" s="2"/>
      <c r="C81" s="2"/>
      <c r="T81"/>
      <c r="U81"/>
      <c r="V81"/>
      <c r="W81"/>
      <c r="X81"/>
      <c r="Y81"/>
    </row>
    <row r="82" spans="2:25" ht="12">
      <c r="B82" s="2"/>
      <c r="C82" s="2"/>
      <c r="T82"/>
      <c r="U82"/>
      <c r="V82"/>
      <c r="W82"/>
      <c r="X82"/>
      <c r="Y82"/>
    </row>
    <row r="83" spans="2:25" ht="12">
      <c r="B83" s="2"/>
      <c r="C83" s="2"/>
      <c r="T83"/>
      <c r="U83"/>
      <c r="V83"/>
      <c r="W83"/>
      <c r="X83"/>
      <c r="Y83"/>
    </row>
    <row r="84" spans="2:25" ht="12">
      <c r="B84" s="2"/>
      <c r="C84" s="2"/>
      <c r="T84"/>
      <c r="U84"/>
      <c r="V84"/>
      <c r="W84"/>
      <c r="X84"/>
      <c r="Y84"/>
    </row>
    <row r="85" spans="2:25" ht="12">
      <c r="B85" s="2"/>
      <c r="C85" s="2"/>
      <c r="T85"/>
      <c r="U85"/>
      <c r="V85"/>
      <c r="W85"/>
      <c r="X85"/>
      <c r="Y85"/>
    </row>
    <row r="86" spans="2:25" ht="12">
      <c r="B86" s="2"/>
      <c r="C86" s="2"/>
      <c r="T86"/>
      <c r="U86"/>
      <c r="V86"/>
      <c r="W86"/>
      <c r="X86"/>
      <c r="Y86"/>
    </row>
    <row r="87" spans="2:25" ht="12">
      <c r="B87" s="2"/>
      <c r="C87" s="2"/>
      <c r="T87"/>
      <c r="U87"/>
      <c r="V87"/>
      <c r="W87"/>
      <c r="X87"/>
      <c r="Y87"/>
    </row>
    <row r="88" spans="2:25" ht="12">
      <c r="B88" s="2"/>
      <c r="C88" s="2"/>
      <c r="T88"/>
      <c r="U88"/>
      <c r="V88"/>
      <c r="W88"/>
      <c r="X88"/>
      <c r="Y88"/>
    </row>
    <row r="89" spans="2:25" ht="12">
      <c r="B89" s="2"/>
      <c r="C89" s="2"/>
      <c r="T89"/>
      <c r="U89"/>
      <c r="V89"/>
      <c r="W89"/>
      <c r="X89"/>
      <c r="Y89"/>
    </row>
    <row r="90" spans="2:25" ht="12">
      <c r="B90" s="2"/>
      <c r="C90" s="2"/>
      <c r="T90"/>
      <c r="U90"/>
      <c r="V90"/>
      <c r="W90"/>
      <c r="X90"/>
      <c r="Y90"/>
    </row>
    <row r="91" spans="2:25" ht="12">
      <c r="B91" s="2"/>
      <c r="C91" s="2"/>
      <c r="T91"/>
      <c r="U91"/>
      <c r="V91"/>
      <c r="W91"/>
      <c r="X91"/>
      <c r="Y91"/>
    </row>
    <row r="92" spans="2:25" ht="12">
      <c r="B92" s="2"/>
      <c r="C92" s="2"/>
      <c r="T92"/>
      <c r="U92"/>
      <c r="V92"/>
      <c r="W92"/>
      <c r="X92"/>
      <c r="Y92"/>
    </row>
    <row r="93" spans="2:25" ht="12">
      <c r="B93" s="2"/>
      <c r="C93" s="2"/>
      <c r="T93"/>
      <c r="U93"/>
      <c r="V93"/>
      <c r="W93"/>
      <c r="X93"/>
      <c r="Y93"/>
    </row>
    <row r="94" spans="2:25" ht="12">
      <c r="B94" s="2"/>
      <c r="C94" s="2"/>
      <c r="T94"/>
      <c r="U94"/>
      <c r="V94"/>
      <c r="W94"/>
      <c r="X94"/>
      <c r="Y94"/>
    </row>
    <row r="95" spans="2:25" ht="12">
      <c r="B95" s="2"/>
      <c r="C95" s="2"/>
      <c r="T95"/>
      <c r="U95"/>
      <c r="V95"/>
      <c r="W95"/>
      <c r="X95"/>
      <c r="Y95"/>
    </row>
    <row r="96" spans="2:25" ht="12">
      <c r="B96" s="2"/>
      <c r="C96" s="2"/>
      <c r="T96"/>
      <c r="U96"/>
      <c r="V96"/>
      <c r="W96"/>
      <c r="X96"/>
      <c r="Y96"/>
    </row>
    <row r="97" spans="2:25" ht="12">
      <c r="B97" s="2"/>
      <c r="C97" s="2"/>
      <c r="T97"/>
      <c r="U97"/>
      <c r="V97"/>
      <c r="W97"/>
      <c r="X97"/>
      <c r="Y97"/>
    </row>
    <row r="98" spans="2:25" ht="12">
      <c r="B98" s="2"/>
      <c r="C98" s="2"/>
      <c r="T98"/>
      <c r="U98"/>
      <c r="V98"/>
      <c r="W98"/>
      <c r="X98"/>
      <c r="Y98"/>
    </row>
    <row r="99" spans="2:25" ht="12">
      <c r="B99" s="2"/>
      <c r="C99" s="2"/>
      <c r="T99"/>
      <c r="U99"/>
      <c r="V99"/>
      <c r="W99"/>
      <c r="X99"/>
      <c r="Y99"/>
    </row>
    <row r="100" spans="2:25" ht="12">
      <c r="B100" s="2"/>
      <c r="C100" s="2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1"/>
  <dimension ref="B1:Y100"/>
  <sheetViews>
    <sheetView showGridLines="0" zoomScale="180" zoomScaleNormal="180" workbookViewId="0" topLeftCell="A1">
      <selection activeCell="I10" sqref="I10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6" width="8.421875" style="2" customWidth="1"/>
    <col min="7" max="7" width="8.7109375" style="2" customWidth="1"/>
    <col min="8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6" t="s">
        <v>6</v>
      </c>
      <c r="C2" s="23" t="s">
        <v>7</v>
      </c>
      <c r="F2" s="16">
        <v>43268.407002314816</v>
      </c>
      <c r="G2" s="16">
        <v>43268.411631944444</v>
      </c>
      <c r="H2" s="16">
        <v>43268.41165509259</v>
      </c>
      <c r="I2" s="15" t="s">
        <v>105</v>
      </c>
      <c r="J2" s="15" t="s">
        <v>15</v>
      </c>
      <c r="K2" s="15">
        <v>0</v>
      </c>
      <c r="L2" s="22"/>
      <c r="M2" s="22"/>
      <c r="T2">
        <v>21</v>
      </c>
      <c r="U2">
        <v>2</v>
      </c>
      <c r="V2">
        <v>20</v>
      </c>
      <c r="W2">
        <v>2</v>
      </c>
      <c r="X2"/>
      <c r="Y2"/>
    </row>
    <row r="3" spans="2:25" s="15" customFormat="1" ht="12">
      <c r="B3" s="42">
        <f>SUM(B4:B30)</f>
        <v>2060</v>
      </c>
      <c r="C3" s="24">
        <f>SUM(C4:C30)</f>
        <v>1390</v>
      </c>
      <c r="F3" s="16">
        <v>43268.41165509259</v>
      </c>
      <c r="G3" s="16">
        <v>43268.4184837963</v>
      </c>
      <c r="H3" s="16">
        <v>43268.41851851852</v>
      </c>
      <c r="I3" s="15" t="s">
        <v>28</v>
      </c>
      <c r="J3" s="15" t="s">
        <v>16</v>
      </c>
      <c r="K3" s="15">
        <v>-1</v>
      </c>
      <c r="L3" s="22"/>
      <c r="M3" s="22"/>
      <c r="T3">
        <v>19</v>
      </c>
      <c r="U3">
        <v>2</v>
      </c>
      <c r="V3"/>
      <c r="W3"/>
      <c r="X3"/>
      <c r="Y3"/>
    </row>
    <row r="4" spans="2:25" s="15" customFormat="1" ht="12">
      <c r="B4" s="37"/>
      <c r="C4" s="31"/>
      <c r="F4" s="16">
        <v>43268.41851851852</v>
      </c>
      <c r="G4" s="16">
        <v>43268.42351851852</v>
      </c>
      <c r="H4" s="16">
        <v>43268.427569444444</v>
      </c>
      <c r="I4" s="15" t="s">
        <v>46</v>
      </c>
      <c r="J4" s="15" t="s">
        <v>17</v>
      </c>
      <c r="K4" s="15">
        <v>1</v>
      </c>
      <c r="L4" s="22"/>
      <c r="M4" s="22"/>
      <c r="T4">
        <v>22</v>
      </c>
      <c r="U4">
        <v>2</v>
      </c>
      <c r="V4">
        <v>18</v>
      </c>
      <c r="W4">
        <v>2</v>
      </c>
      <c r="X4"/>
      <c r="Y4"/>
    </row>
    <row r="5" spans="2:25" s="15" customFormat="1" ht="12">
      <c r="B5" s="37"/>
      <c r="C5" s="31"/>
      <c r="F5" s="16">
        <v>43268.427569444444</v>
      </c>
      <c r="G5" s="16">
        <v>43268.42842592593</v>
      </c>
      <c r="H5" s="16">
        <v>43268.43085648148</v>
      </c>
      <c r="I5" s="15" t="s">
        <v>108</v>
      </c>
      <c r="J5" s="15" t="s">
        <v>16</v>
      </c>
      <c r="K5" s="15">
        <v>0</v>
      </c>
      <c r="L5" s="22"/>
      <c r="M5" s="22"/>
      <c r="T5">
        <v>22</v>
      </c>
      <c r="U5">
        <v>3</v>
      </c>
      <c r="V5">
        <v>20</v>
      </c>
      <c r="W5">
        <v>3</v>
      </c>
      <c r="X5"/>
      <c r="Y5"/>
    </row>
    <row r="6" spans="2:25" s="15" customFormat="1" ht="12">
      <c r="B6" s="37"/>
      <c r="C6" s="31"/>
      <c r="F6" s="16">
        <v>43268.43085648148</v>
      </c>
      <c r="G6" s="16">
        <v>43268.4328125</v>
      </c>
      <c r="H6" s="16">
        <v>43268.43729166667</v>
      </c>
      <c r="I6" s="15" t="s">
        <v>30</v>
      </c>
      <c r="J6" s="15" t="s">
        <v>16</v>
      </c>
      <c r="K6" s="15">
        <v>1</v>
      </c>
      <c r="L6" s="22"/>
      <c r="M6" s="22"/>
      <c r="T6">
        <v>23</v>
      </c>
      <c r="U6">
        <v>3</v>
      </c>
      <c r="V6">
        <v>19</v>
      </c>
      <c r="W6">
        <v>3</v>
      </c>
      <c r="X6">
        <v>18</v>
      </c>
      <c r="Y6">
        <v>3</v>
      </c>
    </row>
    <row r="7" spans="2:25" s="15" customFormat="1" ht="12">
      <c r="B7" s="37"/>
      <c r="C7" s="31"/>
      <c r="F7" s="16">
        <v>43268.43729166667</v>
      </c>
      <c r="G7" s="16">
        <v>43268.43913194445</v>
      </c>
      <c r="H7" s="16">
        <v>43268.443032407406</v>
      </c>
      <c r="I7" s="15" t="s">
        <v>41</v>
      </c>
      <c r="J7" s="15" t="s">
        <v>15</v>
      </c>
      <c r="K7" s="15">
        <v>-1</v>
      </c>
      <c r="L7" s="22"/>
      <c r="M7" s="22"/>
      <c r="T7">
        <v>17</v>
      </c>
      <c r="U7">
        <v>3</v>
      </c>
      <c r="V7"/>
      <c r="W7"/>
      <c r="X7"/>
      <c r="Y7"/>
    </row>
    <row r="8" spans="2:25" s="15" customFormat="1" ht="12">
      <c r="B8" s="37"/>
      <c r="C8" s="31"/>
      <c r="F8" s="16">
        <v>43268.443032407406</v>
      </c>
      <c r="G8" s="16">
        <v>43268.449212962965</v>
      </c>
      <c r="H8" s="16">
        <v>43268.44925925926</v>
      </c>
      <c r="I8" s="15" t="s">
        <v>29</v>
      </c>
      <c r="J8" s="15" t="s">
        <v>17</v>
      </c>
      <c r="K8" s="15">
        <v>2</v>
      </c>
      <c r="L8" s="22"/>
      <c r="M8" s="22"/>
      <c r="T8">
        <v>24</v>
      </c>
      <c r="U8">
        <v>2</v>
      </c>
      <c r="V8">
        <v>17</v>
      </c>
      <c r="W8">
        <v>2</v>
      </c>
      <c r="X8"/>
      <c r="Y8"/>
    </row>
    <row r="9" spans="2:25" s="15" customFormat="1" ht="12">
      <c r="B9" s="37"/>
      <c r="C9" s="31"/>
      <c r="F9" s="16">
        <v>43268.44925925926</v>
      </c>
      <c r="G9" s="16">
        <v>43268.45606481482</v>
      </c>
      <c r="H9" s="16">
        <v>43268.45618055556</v>
      </c>
      <c r="I9" s="15" t="s">
        <v>31</v>
      </c>
      <c r="J9" s="15" t="s">
        <v>15</v>
      </c>
      <c r="K9" s="15">
        <v>1</v>
      </c>
      <c r="L9" s="22"/>
      <c r="M9" s="22"/>
      <c r="T9">
        <v>25</v>
      </c>
      <c r="U9">
        <v>2</v>
      </c>
      <c r="V9">
        <v>16</v>
      </c>
      <c r="W9">
        <v>2</v>
      </c>
      <c r="X9"/>
      <c r="Y9"/>
    </row>
    <row r="10" spans="2:25" s="15" customFormat="1" ht="12">
      <c r="B10" s="37"/>
      <c r="C10" s="31"/>
      <c r="F10" s="16">
        <v>43268.45618055556</v>
      </c>
      <c r="G10" s="16">
        <v>43268.463541666664</v>
      </c>
      <c r="H10" s="16">
        <v>43268.465219907404</v>
      </c>
      <c r="I10" s="15" t="s">
        <v>31</v>
      </c>
      <c r="J10" s="15" t="s">
        <v>16</v>
      </c>
      <c r="K10" s="15">
        <v>-2</v>
      </c>
      <c r="L10" s="22"/>
      <c r="M10" s="22"/>
      <c r="T10">
        <v>15</v>
      </c>
      <c r="U10">
        <v>2</v>
      </c>
      <c r="V10"/>
      <c r="W10"/>
      <c r="X10"/>
      <c r="Y10"/>
    </row>
    <row r="11" spans="2:25" s="15" customFormat="1" ht="12">
      <c r="B11" s="37"/>
      <c r="C11" s="31"/>
      <c r="F11" s="16">
        <v>43268.465219907404</v>
      </c>
      <c r="G11" s="16">
        <v>43268.46770833333</v>
      </c>
      <c r="H11" s="16">
        <v>43268.4731712963</v>
      </c>
      <c r="I11" s="15" t="s">
        <v>106</v>
      </c>
      <c r="J11" s="15" t="s">
        <v>17</v>
      </c>
      <c r="K11" s="15">
        <v>0</v>
      </c>
      <c r="L11" s="22"/>
      <c r="M11" s="22"/>
      <c r="T11">
        <v>26</v>
      </c>
      <c r="U11">
        <v>2</v>
      </c>
      <c r="V11">
        <v>14</v>
      </c>
      <c r="W11">
        <v>2</v>
      </c>
      <c r="X11">
        <v>13</v>
      </c>
      <c r="Y11">
        <v>2</v>
      </c>
    </row>
    <row r="12" spans="2:25" s="15" customFormat="1" ht="12">
      <c r="B12" s="37"/>
      <c r="C12" s="31"/>
      <c r="F12" s="16">
        <v>43268.4731712963</v>
      </c>
      <c r="G12" s="16"/>
      <c r="H12" s="16"/>
      <c r="L12" s="22"/>
      <c r="M12" s="22"/>
      <c r="T12"/>
      <c r="U12"/>
      <c r="V12"/>
      <c r="W12"/>
      <c r="X12"/>
      <c r="Y12"/>
    </row>
    <row r="13" spans="2:25" s="15" customFormat="1" ht="12">
      <c r="B13" s="37">
        <v>700</v>
      </c>
      <c r="C13" s="31"/>
      <c r="F13" s="16"/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37">
        <v>50</v>
      </c>
      <c r="C14" s="31"/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37">
        <v>100</v>
      </c>
      <c r="C15" s="31"/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37">
        <v>20</v>
      </c>
      <c r="C16" s="31"/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37">
        <v>60</v>
      </c>
      <c r="C17" s="31">
        <v>50</v>
      </c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7">
        <v>20</v>
      </c>
      <c r="C18" s="31">
        <v>500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7">
        <v>50</v>
      </c>
      <c r="C19" s="31">
        <v>30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38">
        <v>500</v>
      </c>
      <c r="C20" s="32">
        <v>500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8">
        <v>120</v>
      </c>
      <c r="C21" s="32"/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38">
        <v>80</v>
      </c>
      <c r="C22" s="32">
        <v>190</v>
      </c>
      <c r="F22" s="16"/>
      <c r="G22" s="16"/>
      <c r="H22" s="16"/>
      <c r="J22" s="30">
        <f>'front cover'!L15</f>
        <v>-18</v>
      </c>
      <c r="K22" s="30">
        <f>'front cover'!M15</f>
        <v>18</v>
      </c>
      <c r="L22" s="30">
        <f>'front cover'!N15</f>
        <v>-18</v>
      </c>
      <c r="M22" s="30">
        <f>'front cover'!O15</f>
        <v>18</v>
      </c>
      <c r="T22"/>
      <c r="U22"/>
      <c r="V22"/>
      <c r="W22"/>
      <c r="X22"/>
      <c r="Y22"/>
    </row>
    <row r="23" spans="2:25" s="15" customFormat="1" ht="13.5" thickBot="1" thickTop="1">
      <c r="B23" s="39"/>
      <c r="C23" s="40">
        <v>120</v>
      </c>
      <c r="F23" s="16"/>
      <c r="G23" s="16"/>
      <c r="H23" s="16"/>
      <c r="T23"/>
      <c r="U23"/>
      <c r="V23"/>
      <c r="W23"/>
      <c r="X23"/>
      <c r="Y23"/>
    </row>
    <row r="24" spans="2:25" s="15" customFormat="1" ht="12.75" thickTop="1">
      <c r="B24" s="38">
        <v>120</v>
      </c>
      <c r="C24" s="32"/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">
      <c r="B25" s="37">
        <v>60</v>
      </c>
      <c r="C25" s="31"/>
      <c r="F25" s="16"/>
      <c r="L25" s="22"/>
      <c r="M25" s="22"/>
      <c r="T25"/>
      <c r="U25"/>
      <c r="V25"/>
      <c r="W25"/>
      <c r="X25"/>
      <c r="Y25"/>
    </row>
    <row r="26" spans="2:25" s="15" customFormat="1" ht="12.75" thickBot="1">
      <c r="B26" s="39">
        <v>180</v>
      </c>
      <c r="C26" s="40"/>
      <c r="F26" s="16"/>
      <c r="L26" s="22"/>
      <c r="M26" s="22"/>
      <c r="T26"/>
      <c r="U26"/>
      <c r="V26"/>
      <c r="W26"/>
      <c r="X26"/>
      <c r="Y26"/>
    </row>
    <row r="27" spans="2:25" s="15" customFormat="1" ht="12.75" thickTop="1">
      <c r="B27" s="37"/>
      <c r="C27" s="31"/>
      <c r="F27" s="16"/>
      <c r="T27"/>
      <c r="U27"/>
      <c r="V27"/>
      <c r="W27"/>
      <c r="X27"/>
      <c r="Y27"/>
    </row>
    <row r="28" spans="2:25" s="15" customFormat="1" ht="12">
      <c r="B28" s="37"/>
      <c r="C28" s="3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37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7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7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7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7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M75"/>
  <sheetViews>
    <sheetView tabSelected="1" zoomScale="150" zoomScaleNormal="150" workbookViewId="0" topLeftCell="A26">
      <selection activeCell="A32" sqref="A32"/>
    </sheetView>
  </sheetViews>
  <sheetFormatPr defaultColWidth="9.140625" defaultRowHeight="12.75"/>
  <cols>
    <col min="1" max="1" width="18.140625" style="34" customWidth="1"/>
    <col min="2" max="2" width="12.8515625" style="34" customWidth="1"/>
    <col min="3" max="3" width="16.421875" style="34" customWidth="1"/>
    <col min="4" max="4" width="15.421875" style="34" customWidth="1"/>
    <col min="5" max="5" width="19.00390625" style="34" customWidth="1"/>
    <col min="6" max="6" width="13.421875" style="34" customWidth="1"/>
    <col min="7" max="7" width="15.421875" style="34" customWidth="1"/>
    <col min="8" max="10" width="4.8515625" style="34" customWidth="1"/>
    <col min="11" max="12" width="15.421875" style="34" bestFit="1" customWidth="1"/>
    <col min="13" max="16384" width="9.140625" style="34" customWidth="1"/>
  </cols>
  <sheetData>
    <row r="1" spans="1:2" ht="9.75">
      <c r="A1" s="34" t="s">
        <v>19</v>
      </c>
      <c r="B1" s="33">
        <v>0.9619560185185185</v>
      </c>
    </row>
    <row r="2" spans="1:2" ht="9.75">
      <c r="A2" s="34" t="s">
        <v>20</v>
      </c>
      <c r="B2" s="33">
        <v>0.9619560185185185</v>
      </c>
    </row>
    <row r="3" spans="1:2" ht="9.75">
      <c r="A3" s="34" t="s">
        <v>21</v>
      </c>
      <c r="B3" s="33">
        <v>0</v>
      </c>
    </row>
    <row r="5" spans="1:2" ht="9.75">
      <c r="A5" s="34" t="s">
        <v>22</v>
      </c>
      <c r="B5" s="34">
        <v>36</v>
      </c>
    </row>
    <row r="6" spans="1:2" ht="9.75">
      <c r="A6" s="34" t="s">
        <v>23</v>
      </c>
      <c r="B6" s="33">
        <v>0.026724537037037036</v>
      </c>
    </row>
    <row r="8" spans="1:6" ht="9.75">
      <c r="A8" s="34" t="s">
        <v>35</v>
      </c>
      <c r="B8" s="34">
        <v>233</v>
      </c>
      <c r="F8" s="35"/>
    </row>
    <row r="9" spans="1:2" ht="9.75">
      <c r="A9" s="34" t="s">
        <v>36</v>
      </c>
      <c r="B9" s="33">
        <v>0.004131944444444444</v>
      </c>
    </row>
    <row r="11" ht="9.75">
      <c r="A11" s="34" t="s">
        <v>37</v>
      </c>
    </row>
    <row r="12" spans="1:2" ht="9.75">
      <c r="A12" s="34" t="s">
        <v>38</v>
      </c>
      <c r="B12" s="33">
        <v>0.004131944444444444</v>
      </c>
    </row>
    <row r="13" spans="1:3" ht="9.75">
      <c r="A13" s="34" t="s">
        <v>39</v>
      </c>
      <c r="B13" s="34" t="s">
        <v>40</v>
      </c>
      <c r="C13" s="34" t="s">
        <v>38</v>
      </c>
    </row>
    <row r="14" spans="1:3" ht="9.75">
      <c r="A14" s="34" t="s">
        <v>7</v>
      </c>
      <c r="B14" s="34">
        <v>114</v>
      </c>
      <c r="C14" s="33">
        <v>0.0037384259259259263</v>
      </c>
    </row>
    <row r="15" spans="1:3" ht="9.75">
      <c r="A15" s="34" t="s">
        <v>6</v>
      </c>
      <c r="B15" s="34">
        <v>119</v>
      </c>
      <c r="C15" s="33">
        <v>0.004502314814814815</v>
      </c>
    </row>
    <row r="17" ht="9.75">
      <c r="A17" s="34" t="s">
        <v>47</v>
      </c>
    </row>
    <row r="18" spans="1:2" ht="9.75">
      <c r="A18" s="34" t="s">
        <v>48</v>
      </c>
      <c r="B18" s="33">
        <v>0</v>
      </c>
    </row>
    <row r="19" spans="1:3" ht="9.75">
      <c r="A19" s="34" t="s">
        <v>49</v>
      </c>
      <c r="B19" s="34" t="s">
        <v>40</v>
      </c>
      <c r="C19" s="34" t="s">
        <v>48</v>
      </c>
    </row>
    <row r="20" spans="1:3" ht="9.75">
      <c r="A20" s="34" t="s">
        <v>15</v>
      </c>
      <c r="B20" s="34">
        <v>68</v>
      </c>
      <c r="C20" s="33">
        <v>0</v>
      </c>
    </row>
    <row r="21" spans="1:3" ht="9.75">
      <c r="A21" s="34" t="s">
        <v>17</v>
      </c>
      <c r="B21" s="34">
        <v>51</v>
      </c>
      <c r="C21" s="33">
        <v>0</v>
      </c>
    </row>
    <row r="22" spans="1:3" ht="9.75">
      <c r="A22" s="34" t="s">
        <v>18</v>
      </c>
      <c r="B22" s="34">
        <v>67</v>
      </c>
      <c r="C22" s="33">
        <v>0</v>
      </c>
    </row>
    <row r="23" spans="1:3" ht="9.75">
      <c r="A23" s="34" t="s">
        <v>16</v>
      </c>
      <c r="B23" s="34">
        <v>47</v>
      </c>
      <c r="C23" s="33">
        <v>0</v>
      </c>
    </row>
    <row r="25" ht="9.75">
      <c r="A25" s="34" t="s">
        <v>50</v>
      </c>
    </row>
    <row r="26" spans="1:2" ht="9.75">
      <c r="A26" s="34" t="s">
        <v>51</v>
      </c>
      <c r="B26" s="33">
        <v>0</v>
      </c>
    </row>
    <row r="27" spans="1:3" ht="9.75">
      <c r="A27" s="34" t="s">
        <v>52</v>
      </c>
      <c r="B27" s="34" t="s">
        <v>53</v>
      </c>
      <c r="C27" s="34" t="s">
        <v>51</v>
      </c>
    </row>
    <row r="28" spans="1:3" ht="9.75">
      <c r="A28" s="34" t="s">
        <v>7</v>
      </c>
      <c r="B28" s="34">
        <v>119</v>
      </c>
      <c r="C28" s="33">
        <v>0</v>
      </c>
    </row>
    <row r="29" spans="1:3" ht="9.75">
      <c r="A29" s="34" t="s">
        <v>6</v>
      </c>
      <c r="B29" s="34">
        <v>114</v>
      </c>
      <c r="C29" s="33">
        <v>0</v>
      </c>
    </row>
    <row r="31" ht="9.75">
      <c r="A31" s="34" t="s">
        <v>54</v>
      </c>
    </row>
    <row r="32" spans="1:13" ht="9.75">
      <c r="A32" s="34" t="s">
        <v>49</v>
      </c>
      <c r="B32" s="34" t="s">
        <v>55</v>
      </c>
      <c r="C32" s="34" t="s">
        <v>56</v>
      </c>
      <c r="D32" s="34" t="s">
        <v>57</v>
      </c>
      <c r="E32" s="34" t="s">
        <v>58</v>
      </c>
      <c r="F32" s="34" t="s">
        <v>59</v>
      </c>
      <c r="G32" s="34" t="s">
        <v>57</v>
      </c>
      <c r="H32" s="34" t="s">
        <v>60</v>
      </c>
      <c r="I32" s="34" t="s">
        <v>61</v>
      </c>
      <c r="J32" s="34" t="s">
        <v>57</v>
      </c>
      <c r="K32" s="34" t="s">
        <v>62</v>
      </c>
      <c r="L32" s="34" t="s">
        <v>63</v>
      </c>
      <c r="M32" s="34" t="s">
        <v>57</v>
      </c>
    </row>
    <row r="33" spans="1:13" ht="9.75">
      <c r="A33" s="34" t="s">
        <v>18</v>
      </c>
      <c r="B33" s="34">
        <v>52</v>
      </c>
      <c r="C33" s="34">
        <v>12</v>
      </c>
      <c r="D33" s="47">
        <v>0.8125</v>
      </c>
      <c r="E33" s="34">
        <v>1</v>
      </c>
      <c r="F33" s="34">
        <v>2</v>
      </c>
      <c r="G33" s="47">
        <v>0.3333333333333333</v>
      </c>
      <c r="H33" s="34" t="b">
        <v>0</v>
      </c>
      <c r="I33" s="34" t="b">
        <v>0</v>
      </c>
      <c r="K33" s="34">
        <v>53</v>
      </c>
      <c r="L33" s="34">
        <v>14</v>
      </c>
      <c r="M33" s="47">
        <v>0.7910447761194029</v>
      </c>
    </row>
    <row r="34" spans="1:13" ht="9.75">
      <c r="A34" s="34" t="s">
        <v>15</v>
      </c>
      <c r="B34" s="34">
        <v>50</v>
      </c>
      <c r="C34" s="34">
        <v>15</v>
      </c>
      <c r="D34" s="47">
        <v>0.7692307692307693</v>
      </c>
      <c r="E34" s="34" t="b">
        <v>0</v>
      </c>
      <c r="F34" s="34">
        <v>3</v>
      </c>
      <c r="G34" s="47">
        <v>0</v>
      </c>
      <c r="H34" s="34" t="b">
        <v>0</v>
      </c>
      <c r="I34" s="34" t="b">
        <v>0</v>
      </c>
      <c r="K34" s="34">
        <v>50</v>
      </c>
      <c r="L34" s="34">
        <v>18</v>
      </c>
      <c r="M34" s="47">
        <v>0.7352941176470589</v>
      </c>
    </row>
    <row r="35" spans="1:13" ht="9.75">
      <c r="A35" s="34" t="s">
        <v>17</v>
      </c>
      <c r="B35" s="34">
        <v>32</v>
      </c>
      <c r="C35" s="34">
        <v>17</v>
      </c>
      <c r="D35" s="47">
        <v>0.6530612244897959</v>
      </c>
      <c r="E35" s="34">
        <v>1</v>
      </c>
      <c r="F35" s="34">
        <v>1</v>
      </c>
      <c r="G35" s="47">
        <v>0.5</v>
      </c>
      <c r="H35" s="34" t="b">
        <v>0</v>
      </c>
      <c r="I35" s="34" t="b">
        <v>0</v>
      </c>
      <c r="K35" s="34">
        <v>33</v>
      </c>
      <c r="L35" s="34">
        <v>18</v>
      </c>
      <c r="M35" s="47">
        <v>0.6470588235294118</v>
      </c>
    </row>
    <row r="36" spans="1:13" ht="9.75">
      <c r="A36" s="34" t="s">
        <v>16</v>
      </c>
      <c r="B36" s="34">
        <v>26</v>
      </c>
      <c r="C36" s="34">
        <v>13</v>
      </c>
      <c r="D36" s="47">
        <v>0.6666666666666666</v>
      </c>
      <c r="E36" s="34">
        <v>2</v>
      </c>
      <c r="F36" s="34">
        <v>6</v>
      </c>
      <c r="G36" s="47">
        <v>0.25</v>
      </c>
      <c r="H36" s="34" t="b">
        <v>0</v>
      </c>
      <c r="I36" s="34" t="b">
        <v>0</v>
      </c>
      <c r="K36" s="34">
        <v>28</v>
      </c>
      <c r="L36" s="34">
        <v>19</v>
      </c>
      <c r="M36" s="47">
        <v>0.5957446808510638</v>
      </c>
    </row>
    <row r="38" ht="9.75">
      <c r="A38" s="34" t="s">
        <v>64</v>
      </c>
    </row>
    <row r="39" spans="1:10" ht="9.75">
      <c r="A39" s="34" t="s">
        <v>52</v>
      </c>
      <c r="B39" s="34" t="s">
        <v>65</v>
      </c>
      <c r="C39" s="34" t="s">
        <v>66</v>
      </c>
      <c r="D39" s="34" t="s">
        <v>57</v>
      </c>
      <c r="E39" s="34" t="s">
        <v>67</v>
      </c>
      <c r="F39" s="34" t="s">
        <v>68</v>
      </c>
      <c r="G39" s="34" t="s">
        <v>57</v>
      </c>
      <c r="H39" s="34" t="s">
        <v>69</v>
      </c>
      <c r="I39" s="34" t="s">
        <v>70</v>
      </c>
      <c r="J39" s="34" t="s">
        <v>57</v>
      </c>
    </row>
    <row r="40" spans="1:9" ht="9.75">
      <c r="A40" s="34" t="s">
        <v>7</v>
      </c>
      <c r="B40" s="34">
        <v>32</v>
      </c>
      <c r="C40" s="34">
        <v>82</v>
      </c>
      <c r="D40" s="47">
        <v>0.2807017543859649</v>
      </c>
      <c r="E40" s="34">
        <v>4</v>
      </c>
      <c r="F40" s="34">
        <v>1</v>
      </c>
      <c r="G40" s="47">
        <v>0.8</v>
      </c>
      <c r="H40" s="34" t="b">
        <v>0</v>
      </c>
      <c r="I40" s="34" t="b">
        <v>0</v>
      </c>
    </row>
    <row r="41" spans="1:9" ht="9.75">
      <c r="A41" s="34" t="s">
        <v>6</v>
      </c>
      <c r="B41" s="34">
        <v>25</v>
      </c>
      <c r="C41" s="34">
        <v>78</v>
      </c>
      <c r="D41" s="47">
        <v>0.24271844660194175</v>
      </c>
      <c r="E41" s="34">
        <v>8</v>
      </c>
      <c r="F41" s="34">
        <v>3</v>
      </c>
      <c r="G41" s="47">
        <v>0.7272727272727273</v>
      </c>
      <c r="H41" s="34" t="b">
        <v>0</v>
      </c>
      <c r="I41" s="34" t="b">
        <v>0</v>
      </c>
    </row>
    <row r="43" ht="9.75">
      <c r="A43" s="34" t="s">
        <v>71</v>
      </c>
    </row>
    <row r="44" spans="1:2" ht="9.75">
      <c r="A44" s="34" t="s">
        <v>72</v>
      </c>
      <c r="B44" s="34">
        <v>6</v>
      </c>
    </row>
    <row r="45" spans="1:2" ht="9.75">
      <c r="A45" s="34" t="s">
        <v>73</v>
      </c>
      <c r="B45" s="34">
        <v>1</v>
      </c>
    </row>
    <row r="46" spans="1:2" ht="9.75">
      <c r="A46" s="34" t="s">
        <v>74</v>
      </c>
      <c r="B46" s="47">
        <v>0.8571428571428571</v>
      </c>
    </row>
    <row r="47" ht="9.75">
      <c r="A47" s="34" t="s">
        <v>75</v>
      </c>
    </row>
    <row r="48" spans="1:10" ht="9.75">
      <c r="A48" s="34" t="s">
        <v>76</v>
      </c>
      <c r="B48" s="34" t="s">
        <v>77</v>
      </c>
      <c r="C48" s="34" t="s">
        <v>78</v>
      </c>
      <c r="D48" s="34" t="s">
        <v>79</v>
      </c>
      <c r="E48" s="34" t="s">
        <v>80</v>
      </c>
      <c r="F48" s="34" t="s">
        <v>81</v>
      </c>
      <c r="G48" s="34" t="s">
        <v>82</v>
      </c>
      <c r="H48" s="34" t="s">
        <v>83</v>
      </c>
      <c r="I48" s="34" t="s">
        <v>84</v>
      </c>
      <c r="J48" s="34" t="s">
        <v>85</v>
      </c>
    </row>
    <row r="49" spans="1:10" ht="9.75">
      <c r="A49" s="34" t="s">
        <v>32</v>
      </c>
      <c r="B49" s="34">
        <v>25</v>
      </c>
      <c r="C49" s="47">
        <v>0.1072961373390558</v>
      </c>
      <c r="D49" s="34">
        <v>21</v>
      </c>
      <c r="E49" s="34">
        <v>4</v>
      </c>
      <c r="F49" s="47">
        <v>0.84</v>
      </c>
      <c r="G49" s="34">
        <v>7</v>
      </c>
      <c r="H49" s="34">
        <v>1</v>
      </c>
      <c r="I49" s="34">
        <v>3</v>
      </c>
      <c r="J49" s="34">
        <v>1</v>
      </c>
    </row>
    <row r="50" spans="1:10" ht="9.75">
      <c r="A50" s="34" t="s">
        <v>34</v>
      </c>
      <c r="B50" s="34">
        <v>10</v>
      </c>
      <c r="C50" s="47">
        <v>0.04291845493562232</v>
      </c>
      <c r="D50" s="34">
        <v>9</v>
      </c>
      <c r="E50" s="34">
        <v>1</v>
      </c>
      <c r="F50" s="47">
        <v>0.9</v>
      </c>
      <c r="G50" s="34">
        <v>3</v>
      </c>
      <c r="H50" s="34" t="b">
        <v>0</v>
      </c>
      <c r="I50" s="34">
        <v>1</v>
      </c>
      <c r="J50" s="34" t="b">
        <v>0</v>
      </c>
    </row>
    <row r="51" spans="1:10" ht="9.75">
      <c r="A51" s="34" t="s">
        <v>29</v>
      </c>
      <c r="B51" s="34">
        <v>21</v>
      </c>
      <c r="C51" s="47">
        <v>0.09012875536480687</v>
      </c>
      <c r="D51" s="34">
        <v>17</v>
      </c>
      <c r="E51" s="34">
        <v>4</v>
      </c>
      <c r="F51" s="47">
        <v>0.8095238095238095</v>
      </c>
      <c r="G51" s="34">
        <v>7</v>
      </c>
      <c r="H51" s="34">
        <v>2</v>
      </c>
      <c r="I51" s="34">
        <v>1</v>
      </c>
      <c r="J51" s="34" t="b">
        <v>0</v>
      </c>
    </row>
    <row r="52" spans="1:10" ht="9.75">
      <c r="A52" s="34" t="s">
        <v>90</v>
      </c>
      <c r="B52" s="34">
        <v>3</v>
      </c>
      <c r="C52" s="47">
        <v>0.012875536480686695</v>
      </c>
      <c r="D52" s="34">
        <v>3</v>
      </c>
      <c r="E52" s="34" t="b">
        <v>0</v>
      </c>
      <c r="F52" s="47">
        <v>1</v>
      </c>
      <c r="G52" s="34">
        <v>1</v>
      </c>
      <c r="H52" s="34" t="b">
        <v>0</v>
      </c>
      <c r="I52" s="34" t="b">
        <v>0</v>
      </c>
      <c r="J52" s="34" t="b">
        <v>0</v>
      </c>
    </row>
    <row r="53" spans="1:10" ht="9.75">
      <c r="A53" s="34" t="s">
        <v>44</v>
      </c>
      <c r="B53" s="34">
        <v>9</v>
      </c>
      <c r="C53" s="47">
        <v>0.03862660944206009</v>
      </c>
      <c r="D53" s="34">
        <v>7</v>
      </c>
      <c r="E53" s="34">
        <v>2</v>
      </c>
      <c r="F53" s="47">
        <v>0.7777777777777778</v>
      </c>
      <c r="G53" s="34">
        <v>1</v>
      </c>
      <c r="H53" s="34">
        <v>1</v>
      </c>
      <c r="I53" s="34">
        <v>3</v>
      </c>
      <c r="J53" s="34" t="b">
        <v>0</v>
      </c>
    </row>
    <row r="54" spans="1:10" ht="9.75">
      <c r="A54" s="34" t="s">
        <v>31</v>
      </c>
      <c r="B54" s="34">
        <v>13</v>
      </c>
      <c r="C54" s="47">
        <v>0.055793991416309016</v>
      </c>
      <c r="D54" s="34">
        <v>8</v>
      </c>
      <c r="E54" s="34">
        <v>5</v>
      </c>
      <c r="F54" s="47">
        <v>0.6153846153846154</v>
      </c>
      <c r="G54" s="34">
        <v>4</v>
      </c>
      <c r="H54" s="34">
        <v>2</v>
      </c>
      <c r="I54" s="34">
        <v>1</v>
      </c>
      <c r="J54" s="34">
        <v>1</v>
      </c>
    </row>
    <row r="55" spans="1:10" ht="9.75">
      <c r="A55" s="34" t="s">
        <v>86</v>
      </c>
      <c r="B55" s="34">
        <v>8</v>
      </c>
      <c r="C55" s="47">
        <v>0.034334763948497854</v>
      </c>
      <c r="D55" s="34">
        <v>7</v>
      </c>
      <c r="E55" s="34">
        <v>1</v>
      </c>
      <c r="F55" s="47">
        <v>0.875</v>
      </c>
      <c r="G55" s="34">
        <v>2</v>
      </c>
      <c r="H55" s="34" t="b">
        <v>0</v>
      </c>
      <c r="I55" s="34">
        <v>1</v>
      </c>
      <c r="J55" s="34" t="b">
        <v>0</v>
      </c>
    </row>
    <row r="56" spans="1:10" ht="9.75">
      <c r="A56" s="34" t="s">
        <v>97</v>
      </c>
      <c r="B56" s="34">
        <v>2</v>
      </c>
      <c r="C56" s="47">
        <v>0.008583690987124463</v>
      </c>
      <c r="D56" s="34">
        <v>1</v>
      </c>
      <c r="E56" s="34">
        <v>1</v>
      </c>
      <c r="F56" s="47">
        <v>0.5</v>
      </c>
      <c r="G56" s="34" t="b">
        <v>0</v>
      </c>
      <c r="H56" s="34" t="b">
        <v>0</v>
      </c>
      <c r="I56" s="34" t="b">
        <v>0</v>
      </c>
      <c r="J56" s="34" t="b">
        <v>0</v>
      </c>
    </row>
    <row r="57" spans="1:10" ht="9.75">
      <c r="A57" s="34" t="s">
        <v>43</v>
      </c>
      <c r="B57" s="34">
        <v>11</v>
      </c>
      <c r="C57" s="47">
        <v>0.04721030042918455</v>
      </c>
      <c r="D57" s="34">
        <v>7</v>
      </c>
      <c r="E57" s="34">
        <v>4</v>
      </c>
      <c r="F57" s="47">
        <v>0.6363636363636364</v>
      </c>
      <c r="G57" s="34">
        <v>1</v>
      </c>
      <c r="H57" s="34">
        <v>1</v>
      </c>
      <c r="I57" s="34">
        <v>2</v>
      </c>
      <c r="J57" s="34">
        <v>2</v>
      </c>
    </row>
    <row r="58" spans="1:10" ht="9.75">
      <c r="A58" s="34" t="s">
        <v>28</v>
      </c>
      <c r="B58" s="34">
        <v>33</v>
      </c>
      <c r="C58" s="47">
        <v>0.14163090128755365</v>
      </c>
      <c r="D58" s="34">
        <v>24</v>
      </c>
      <c r="E58" s="34">
        <v>9</v>
      </c>
      <c r="F58" s="47">
        <v>0.7272727272727273</v>
      </c>
      <c r="G58" s="34">
        <v>5</v>
      </c>
      <c r="H58" s="34">
        <v>2</v>
      </c>
      <c r="I58" s="34">
        <v>4</v>
      </c>
      <c r="J58" s="34">
        <v>3</v>
      </c>
    </row>
    <row r="59" spans="1:10" ht="9.75">
      <c r="A59" s="34" t="s">
        <v>41</v>
      </c>
      <c r="B59" s="34">
        <v>26</v>
      </c>
      <c r="C59" s="47">
        <v>0.11158798283261803</v>
      </c>
      <c r="D59" s="34">
        <v>18</v>
      </c>
      <c r="E59" s="34">
        <v>8</v>
      </c>
      <c r="F59" s="47">
        <v>0.6923076923076923</v>
      </c>
      <c r="G59" s="34">
        <v>5</v>
      </c>
      <c r="H59" s="34">
        <v>2</v>
      </c>
      <c r="I59" s="34">
        <v>3</v>
      </c>
      <c r="J59" s="34">
        <v>3</v>
      </c>
    </row>
    <row r="60" spans="1:10" ht="9.75">
      <c r="A60" s="34" t="s">
        <v>99</v>
      </c>
      <c r="B60" s="34">
        <v>3</v>
      </c>
      <c r="C60" s="47">
        <v>0.012875536480686695</v>
      </c>
      <c r="D60" s="34">
        <v>2</v>
      </c>
      <c r="E60" s="34">
        <v>1</v>
      </c>
      <c r="F60" s="47">
        <v>0.6666666666666666</v>
      </c>
      <c r="G60" s="34" t="b">
        <v>0</v>
      </c>
      <c r="H60" s="34">
        <v>1</v>
      </c>
      <c r="I60" s="34">
        <v>1</v>
      </c>
      <c r="J60" s="34" t="b">
        <v>0</v>
      </c>
    </row>
    <row r="61" spans="1:10" ht="9.75">
      <c r="A61" s="34" t="s">
        <v>101</v>
      </c>
      <c r="B61" s="34">
        <v>2</v>
      </c>
      <c r="C61" s="47">
        <v>0.008583690987124463</v>
      </c>
      <c r="D61" s="34">
        <v>1</v>
      </c>
      <c r="E61" s="34">
        <v>1</v>
      </c>
      <c r="F61" s="47">
        <v>0.5</v>
      </c>
      <c r="G61" s="34" t="b">
        <v>0</v>
      </c>
      <c r="H61" s="34" t="b">
        <v>0</v>
      </c>
      <c r="I61" s="34">
        <v>1</v>
      </c>
      <c r="J61" s="34">
        <v>1</v>
      </c>
    </row>
    <row r="62" spans="1:10" ht="9.75">
      <c r="A62" s="34" t="s">
        <v>33</v>
      </c>
      <c r="B62" s="34">
        <v>9</v>
      </c>
      <c r="C62" s="47">
        <v>0.03862660944206009</v>
      </c>
      <c r="D62" s="34">
        <v>6</v>
      </c>
      <c r="E62" s="34">
        <v>3</v>
      </c>
      <c r="F62" s="47">
        <v>0.6666666666666666</v>
      </c>
      <c r="G62" s="34">
        <v>1</v>
      </c>
      <c r="H62" s="34">
        <v>1</v>
      </c>
      <c r="I62" s="34">
        <v>1</v>
      </c>
      <c r="J62" s="34" t="b">
        <v>0</v>
      </c>
    </row>
    <row r="63" spans="1:10" ht="9.75">
      <c r="A63" s="34" t="s">
        <v>94</v>
      </c>
      <c r="B63" s="34">
        <v>4</v>
      </c>
      <c r="C63" s="47">
        <v>0.017167381974248927</v>
      </c>
      <c r="D63" s="34">
        <v>4</v>
      </c>
      <c r="E63" s="34" t="b">
        <v>0</v>
      </c>
      <c r="F63" s="47">
        <v>1</v>
      </c>
      <c r="G63" s="34">
        <v>2</v>
      </c>
      <c r="H63" s="34" t="b">
        <v>0</v>
      </c>
      <c r="I63" s="34" t="b">
        <v>0</v>
      </c>
      <c r="J63" s="34" t="b">
        <v>0</v>
      </c>
    </row>
    <row r="64" spans="1:10" ht="9.75">
      <c r="A64" s="34" t="s">
        <v>46</v>
      </c>
      <c r="B64" s="34">
        <v>5</v>
      </c>
      <c r="C64" s="47">
        <v>0.02145922746781116</v>
      </c>
      <c r="D64" s="34">
        <v>2</v>
      </c>
      <c r="E64" s="34">
        <v>3</v>
      </c>
      <c r="F64" s="47">
        <v>0.4</v>
      </c>
      <c r="G64" s="34">
        <v>1</v>
      </c>
      <c r="H64" s="34" t="b">
        <v>0</v>
      </c>
      <c r="I64" s="34" t="b">
        <v>0</v>
      </c>
      <c r="J64" s="34">
        <v>2</v>
      </c>
    </row>
    <row r="65" spans="1:10" ht="9.75">
      <c r="A65" s="34" t="s">
        <v>30</v>
      </c>
      <c r="B65" s="34">
        <v>15</v>
      </c>
      <c r="C65" s="47">
        <v>0.06437768240343347</v>
      </c>
      <c r="D65" s="34">
        <v>9</v>
      </c>
      <c r="E65" s="34">
        <v>6</v>
      </c>
      <c r="F65" s="47">
        <v>0.6</v>
      </c>
      <c r="G65" s="34">
        <v>4</v>
      </c>
      <c r="H65" s="34">
        <v>2</v>
      </c>
      <c r="I65" s="34">
        <v>1</v>
      </c>
      <c r="J65" s="34" t="b">
        <v>0</v>
      </c>
    </row>
    <row r="66" spans="1:10" ht="9.75">
      <c r="A66" s="34" t="s">
        <v>88</v>
      </c>
      <c r="B66" s="34">
        <v>4</v>
      </c>
      <c r="C66" s="47">
        <v>0.017167381974248927</v>
      </c>
      <c r="D66" s="34">
        <v>3</v>
      </c>
      <c r="E66" s="34">
        <v>1</v>
      </c>
      <c r="F66" s="47">
        <v>0.75</v>
      </c>
      <c r="G66" s="34">
        <v>2</v>
      </c>
      <c r="H66" s="34" t="b">
        <v>0</v>
      </c>
      <c r="I66" s="34">
        <v>1</v>
      </c>
      <c r="J66" s="34" t="b">
        <v>0</v>
      </c>
    </row>
    <row r="67" spans="1:10" ht="9.75">
      <c r="A67" s="34" t="s">
        <v>103</v>
      </c>
      <c r="B67" s="34">
        <v>1</v>
      </c>
      <c r="C67" s="47">
        <v>0.004291845493562232</v>
      </c>
      <c r="D67" s="34">
        <v>1</v>
      </c>
      <c r="E67" s="34" t="b">
        <v>0</v>
      </c>
      <c r="F67" s="47">
        <v>1</v>
      </c>
      <c r="G67" s="34" t="b">
        <v>0</v>
      </c>
      <c r="H67" s="34" t="b">
        <v>0</v>
      </c>
      <c r="I67" s="34">
        <v>1</v>
      </c>
      <c r="J67" s="34" t="b">
        <v>0</v>
      </c>
    </row>
    <row r="68" spans="1:10" ht="9.75">
      <c r="A68" s="34" t="s">
        <v>104</v>
      </c>
      <c r="B68" s="34">
        <v>2</v>
      </c>
      <c r="C68" s="47">
        <v>0.008583690987124463</v>
      </c>
      <c r="D68" s="34">
        <v>2</v>
      </c>
      <c r="E68" s="34" t="b">
        <v>0</v>
      </c>
      <c r="F68" s="47">
        <v>1</v>
      </c>
      <c r="G68" s="34">
        <v>1</v>
      </c>
      <c r="H68" s="34" t="b">
        <v>0</v>
      </c>
      <c r="I68" s="34">
        <v>1</v>
      </c>
      <c r="J68" s="34" t="b">
        <v>0</v>
      </c>
    </row>
    <row r="69" spans="1:10" ht="9.75">
      <c r="A69" s="34" t="s">
        <v>105</v>
      </c>
      <c r="B69" s="34">
        <v>3</v>
      </c>
      <c r="C69" s="47">
        <v>0.012875536480686695</v>
      </c>
      <c r="D69" s="34">
        <v>3</v>
      </c>
      <c r="E69" s="34" t="b">
        <v>0</v>
      </c>
      <c r="F69" s="47">
        <v>1</v>
      </c>
      <c r="G69" s="34">
        <v>1</v>
      </c>
      <c r="H69" s="34" t="b">
        <v>0</v>
      </c>
      <c r="I69" s="34">
        <v>1</v>
      </c>
      <c r="J69" s="34" t="b">
        <v>0</v>
      </c>
    </row>
    <row r="70" spans="1:10" ht="9.75">
      <c r="A70" s="34" t="s">
        <v>89</v>
      </c>
      <c r="B70" s="34">
        <v>2</v>
      </c>
      <c r="C70" s="47">
        <v>0.008583690987124463</v>
      </c>
      <c r="D70" s="34">
        <v>2</v>
      </c>
      <c r="E70" s="34" t="b">
        <v>0</v>
      </c>
      <c r="F70" s="47">
        <v>1</v>
      </c>
      <c r="G70" s="34">
        <v>1</v>
      </c>
      <c r="H70" s="34" t="b">
        <v>0</v>
      </c>
      <c r="I70" s="34" t="b">
        <v>0</v>
      </c>
      <c r="J70" s="34" t="b">
        <v>0</v>
      </c>
    </row>
    <row r="71" spans="1:10" ht="9.75">
      <c r="A71" s="34" t="s">
        <v>108</v>
      </c>
      <c r="B71" s="34">
        <v>3</v>
      </c>
      <c r="C71" s="47">
        <v>0.012875536480686695</v>
      </c>
      <c r="D71" s="34">
        <v>2</v>
      </c>
      <c r="E71" s="34">
        <v>1</v>
      </c>
      <c r="F71" s="47">
        <v>0.6666666666666666</v>
      </c>
      <c r="G71" s="34" t="b">
        <v>0</v>
      </c>
      <c r="H71" s="34" t="b">
        <v>0</v>
      </c>
      <c r="I71" s="34">
        <v>1</v>
      </c>
      <c r="J71" s="34" t="b">
        <v>0</v>
      </c>
    </row>
    <row r="72" spans="1:10" ht="9.75">
      <c r="A72" s="34" t="s">
        <v>109</v>
      </c>
      <c r="B72" s="34">
        <v>1</v>
      </c>
      <c r="C72" s="47">
        <v>0.004291845493562232</v>
      </c>
      <c r="D72" s="34">
        <v>1</v>
      </c>
      <c r="E72" s="34" t="b">
        <v>0</v>
      </c>
      <c r="F72" s="47">
        <v>1</v>
      </c>
      <c r="G72" s="34" t="b">
        <v>0</v>
      </c>
      <c r="H72" s="34" t="b">
        <v>0</v>
      </c>
      <c r="I72" s="34" t="b">
        <v>0</v>
      </c>
      <c r="J72" s="34" t="b">
        <v>0</v>
      </c>
    </row>
    <row r="73" spans="1:10" ht="9.75">
      <c r="A73" s="34" t="s">
        <v>87</v>
      </c>
      <c r="B73" s="34">
        <v>1</v>
      </c>
      <c r="C73" s="47">
        <v>0.004291845493562232</v>
      </c>
      <c r="D73" s="34">
        <v>1</v>
      </c>
      <c r="E73" s="34" t="b">
        <v>0</v>
      </c>
      <c r="F73" s="47">
        <v>1</v>
      </c>
      <c r="G73" s="34">
        <v>1</v>
      </c>
      <c r="H73" s="34" t="b">
        <v>0</v>
      </c>
      <c r="I73" s="34" t="b">
        <v>0</v>
      </c>
      <c r="J73" s="34" t="b">
        <v>0</v>
      </c>
    </row>
    <row r="74" spans="1:10" ht="9.75">
      <c r="A74" s="34" t="s">
        <v>93</v>
      </c>
      <c r="B74" s="34">
        <v>4</v>
      </c>
      <c r="C74" s="47">
        <v>0.017167381974248927</v>
      </c>
      <c r="D74" s="34">
        <v>2</v>
      </c>
      <c r="E74" s="34">
        <v>2</v>
      </c>
      <c r="F74" s="47">
        <v>0.5</v>
      </c>
      <c r="G74" s="34" t="b">
        <v>0</v>
      </c>
      <c r="H74" s="34" t="b">
        <v>0</v>
      </c>
      <c r="I74" s="34" t="b">
        <v>0</v>
      </c>
      <c r="J74" s="34">
        <v>1</v>
      </c>
    </row>
    <row r="75" spans="1:10" ht="9.75">
      <c r="A75" s="34" t="s">
        <v>106</v>
      </c>
      <c r="B75" s="34">
        <v>2</v>
      </c>
      <c r="C75" s="47">
        <v>0.008583690987124463</v>
      </c>
      <c r="D75" s="34">
        <v>1</v>
      </c>
      <c r="E75" s="34">
        <v>1</v>
      </c>
      <c r="F75" s="47">
        <v>0.5</v>
      </c>
      <c r="G75" s="34" t="b">
        <v>0</v>
      </c>
      <c r="H75" s="34">
        <v>1</v>
      </c>
      <c r="I75" s="34" t="b">
        <v>0</v>
      </c>
      <c r="J75" s="34" t="b">
        <v>0</v>
      </c>
    </row>
  </sheetData>
  <sheetProtection/>
  <printOptions/>
  <pageMargins left="0.75" right="0.75" top="1" bottom="1" header="0.5" footer="0.5"/>
  <pageSetup orientation="portrait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2"/>
  <dimension ref="B1:Y100"/>
  <sheetViews>
    <sheetView showGridLines="0" zoomScale="180" zoomScaleNormal="180" workbookViewId="0" topLeftCell="A1">
      <selection activeCell="K14" sqref="K14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6" width="8.421875" style="2" customWidth="1"/>
    <col min="7" max="7" width="8.7109375" style="2" customWidth="1"/>
    <col min="8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6" t="s">
        <v>6</v>
      </c>
      <c r="C2" s="23" t="s">
        <v>7</v>
      </c>
      <c r="F2" s="16">
        <v>43268.47325231481</v>
      </c>
      <c r="G2" s="16">
        <v>43268.478784722225</v>
      </c>
      <c r="H2" s="16">
        <v>43268.47943287037</v>
      </c>
      <c r="I2" s="15" t="s">
        <v>33</v>
      </c>
      <c r="J2" s="15" t="s">
        <v>16</v>
      </c>
      <c r="K2" s="15">
        <v>1</v>
      </c>
      <c r="L2" s="22"/>
      <c r="M2" s="22"/>
      <c r="T2">
        <v>21</v>
      </c>
      <c r="U2">
        <v>3</v>
      </c>
      <c r="V2">
        <v>20</v>
      </c>
      <c r="W2">
        <v>3</v>
      </c>
      <c r="X2"/>
      <c r="Y2"/>
    </row>
    <row r="3" spans="2:25" s="15" customFormat="1" ht="12">
      <c r="B3" s="42">
        <f>SUM(B4:B30)</f>
        <v>860</v>
      </c>
      <c r="C3" s="24">
        <f>SUM(C4:C30)</f>
        <v>1300</v>
      </c>
      <c r="F3" s="16">
        <v>43268.47943287037</v>
      </c>
      <c r="G3" s="16">
        <v>43268.48155092593</v>
      </c>
      <c r="H3" s="16">
        <v>43268.483761574076</v>
      </c>
      <c r="I3" s="15" t="s">
        <v>31</v>
      </c>
      <c r="J3" s="15" t="s">
        <v>18</v>
      </c>
      <c r="K3" s="15">
        <v>3</v>
      </c>
      <c r="L3" s="22"/>
      <c r="M3" s="22"/>
      <c r="T3">
        <v>22</v>
      </c>
      <c r="U3">
        <v>3</v>
      </c>
      <c r="V3">
        <v>19</v>
      </c>
      <c r="W3">
        <v>3</v>
      </c>
      <c r="X3"/>
      <c r="Y3"/>
    </row>
    <row r="4" spans="2:25" s="15" customFormat="1" ht="12">
      <c r="B4" s="37"/>
      <c r="C4" s="31"/>
      <c r="F4" s="16">
        <v>43268.483761574076</v>
      </c>
      <c r="G4" s="16">
        <v>43268.48674768519</v>
      </c>
      <c r="H4" s="16">
        <v>43268.488391203704</v>
      </c>
      <c r="I4" s="15" t="s">
        <v>99</v>
      </c>
      <c r="J4" s="15" t="s">
        <v>16</v>
      </c>
      <c r="K4" s="15">
        <v>0</v>
      </c>
      <c r="L4" s="22"/>
      <c r="M4" s="22"/>
      <c r="T4">
        <v>23</v>
      </c>
      <c r="U4">
        <v>3</v>
      </c>
      <c r="V4">
        <v>18</v>
      </c>
      <c r="W4">
        <v>3</v>
      </c>
      <c r="X4"/>
      <c r="Y4"/>
    </row>
    <row r="5" spans="2:25" s="15" customFormat="1" ht="12">
      <c r="B5" s="37"/>
      <c r="C5" s="31"/>
      <c r="F5" s="16">
        <v>43268.488391203704</v>
      </c>
      <c r="G5" s="16">
        <v>43268.49065972222</v>
      </c>
      <c r="H5" s="16">
        <v>43268.494479166664</v>
      </c>
      <c r="I5" s="15" t="s">
        <v>44</v>
      </c>
      <c r="J5" s="15" t="s">
        <v>18</v>
      </c>
      <c r="K5" s="15">
        <v>-2</v>
      </c>
      <c r="L5" s="22"/>
      <c r="M5" s="22"/>
      <c r="T5">
        <v>20</v>
      </c>
      <c r="U5">
        <v>2</v>
      </c>
      <c r="V5"/>
      <c r="W5"/>
      <c r="X5"/>
      <c r="Y5"/>
    </row>
    <row r="6" spans="2:25" s="15" customFormat="1" ht="12">
      <c r="B6" s="37"/>
      <c r="C6" s="31"/>
      <c r="F6" s="16">
        <v>43268.494479166664</v>
      </c>
      <c r="G6" s="16">
        <v>43268.49804398148</v>
      </c>
      <c r="H6" s="16">
        <v>43268.49806712963</v>
      </c>
      <c r="I6" s="15" t="s">
        <v>104</v>
      </c>
      <c r="J6" s="15" t="s">
        <v>16</v>
      </c>
      <c r="K6" s="15">
        <v>1</v>
      </c>
      <c r="L6" s="22"/>
      <c r="M6" s="22"/>
      <c r="T6">
        <v>24</v>
      </c>
      <c r="U6">
        <v>3</v>
      </c>
      <c r="V6">
        <v>17</v>
      </c>
      <c r="W6">
        <v>3</v>
      </c>
      <c r="X6"/>
      <c r="Y6"/>
    </row>
    <row r="7" spans="2:25" s="15" customFormat="1" ht="12">
      <c r="B7" s="37"/>
      <c r="C7" s="31"/>
      <c r="F7" s="16">
        <v>43268.49806712963</v>
      </c>
      <c r="G7" s="16">
        <v>43268.50013888889</v>
      </c>
      <c r="H7" s="16">
        <v>43268.50225694444</v>
      </c>
      <c r="I7" s="15" t="s">
        <v>28</v>
      </c>
      <c r="J7" s="15" t="s">
        <v>17</v>
      </c>
      <c r="K7" s="15">
        <v>2</v>
      </c>
      <c r="L7" s="22"/>
      <c r="M7" s="22"/>
      <c r="T7">
        <v>25</v>
      </c>
      <c r="U7">
        <v>2</v>
      </c>
      <c r="V7">
        <v>19</v>
      </c>
      <c r="W7">
        <v>2</v>
      </c>
      <c r="X7"/>
      <c r="Y7"/>
    </row>
    <row r="8" spans="2:25" s="15" customFormat="1" ht="12">
      <c r="B8" s="37"/>
      <c r="C8" s="31"/>
      <c r="F8" s="16">
        <v>43268.50225694444</v>
      </c>
      <c r="G8" s="16">
        <v>43268.504953703705</v>
      </c>
      <c r="H8" s="16">
        <v>43268.505011574074</v>
      </c>
      <c r="I8" s="15" t="s">
        <v>86</v>
      </c>
      <c r="J8" s="15" t="s">
        <v>18</v>
      </c>
      <c r="K8" s="15">
        <v>2</v>
      </c>
      <c r="L8" s="22"/>
      <c r="M8" s="22"/>
      <c r="T8">
        <v>26</v>
      </c>
      <c r="U8">
        <v>3</v>
      </c>
      <c r="V8">
        <v>16</v>
      </c>
      <c r="W8">
        <v>3</v>
      </c>
      <c r="X8"/>
      <c r="Y8"/>
    </row>
    <row r="9" spans="2:25" s="15" customFormat="1" ht="12">
      <c r="B9" s="37"/>
      <c r="C9" s="31"/>
      <c r="F9" s="16">
        <v>43268.505011574074</v>
      </c>
      <c r="G9" s="16">
        <v>43268.50953703704</v>
      </c>
      <c r="H9" s="16">
        <v>43268.51256944444</v>
      </c>
      <c r="I9" s="15" t="s">
        <v>28</v>
      </c>
      <c r="J9" s="15" t="s">
        <v>17</v>
      </c>
      <c r="K9" s="15">
        <v>0</v>
      </c>
      <c r="L9" s="22"/>
      <c r="M9" s="22"/>
      <c r="T9">
        <v>26</v>
      </c>
      <c r="U9">
        <v>2</v>
      </c>
      <c r="V9">
        <v>18</v>
      </c>
      <c r="W9">
        <v>2</v>
      </c>
      <c r="X9"/>
      <c r="Y9"/>
    </row>
    <row r="10" spans="2:25" s="15" customFormat="1" ht="12">
      <c r="B10" s="37"/>
      <c r="C10" s="31"/>
      <c r="F10" s="16">
        <v>43268.51256944444</v>
      </c>
      <c r="G10" s="16"/>
      <c r="H10" s="16"/>
      <c r="L10" s="22"/>
      <c r="M10" s="22"/>
      <c r="T10"/>
      <c r="U10"/>
      <c r="V10"/>
      <c r="W10"/>
      <c r="X10"/>
      <c r="Y10"/>
    </row>
    <row r="11" spans="2:25" s="15" customFormat="1" ht="12">
      <c r="B11" s="37"/>
      <c r="C11" s="31"/>
      <c r="F11" s="16"/>
      <c r="G11" s="16"/>
      <c r="H11" s="16"/>
      <c r="L11" s="22"/>
      <c r="M11" s="22"/>
      <c r="T11"/>
      <c r="U11"/>
      <c r="V11"/>
      <c r="W11"/>
      <c r="X11"/>
      <c r="Y11"/>
    </row>
    <row r="12" spans="2:25" s="15" customFormat="1" ht="12">
      <c r="B12" s="37"/>
      <c r="C12" s="31"/>
      <c r="F12" s="16"/>
      <c r="G12" s="16"/>
      <c r="H12" s="16"/>
      <c r="L12" s="22"/>
      <c r="M12" s="22"/>
      <c r="T12"/>
      <c r="U12"/>
      <c r="V12"/>
      <c r="W12"/>
      <c r="X12"/>
      <c r="Y12"/>
    </row>
    <row r="13" spans="2:25" s="15" customFormat="1" ht="12">
      <c r="B13" s="37"/>
      <c r="C13" s="31"/>
      <c r="F13" s="16"/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37"/>
      <c r="C14" s="31"/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37"/>
      <c r="C15" s="31"/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37"/>
      <c r="C16" s="31">
        <v>60</v>
      </c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37"/>
      <c r="C17" s="31">
        <v>30</v>
      </c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7">
        <v>500</v>
      </c>
      <c r="C18" s="31">
        <v>700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7">
        <v>60</v>
      </c>
      <c r="C19" s="31">
        <v>60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38">
        <v>100</v>
      </c>
      <c r="C20" s="32">
        <v>30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7"/>
      <c r="C21" s="31">
        <v>70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38"/>
      <c r="C22" s="32">
        <v>60</v>
      </c>
      <c r="F22" s="16"/>
      <c r="G22" s="16"/>
      <c r="H22" s="16"/>
      <c r="J22" s="30">
        <f>'front cover'!L15</f>
        <v>-18</v>
      </c>
      <c r="K22" s="30">
        <f>'front cover'!M15</f>
        <v>18</v>
      </c>
      <c r="L22" s="30">
        <f>'front cover'!N15</f>
        <v>-18</v>
      </c>
      <c r="M22" s="30">
        <f>'front cover'!O15</f>
        <v>18</v>
      </c>
      <c r="T22"/>
      <c r="U22"/>
      <c r="V22"/>
      <c r="W22"/>
      <c r="X22"/>
      <c r="Y22"/>
    </row>
    <row r="23" spans="2:25" s="15" customFormat="1" ht="13.5" thickBot="1" thickTop="1">
      <c r="B23" s="39"/>
      <c r="C23" s="40">
        <v>100</v>
      </c>
      <c r="F23" s="16"/>
      <c r="G23" s="16"/>
      <c r="H23" s="16"/>
      <c r="T23"/>
      <c r="U23"/>
      <c r="V23"/>
      <c r="W23"/>
      <c r="X23"/>
      <c r="Y23"/>
    </row>
    <row r="24" spans="2:25" s="15" customFormat="1" ht="12.75" thickTop="1">
      <c r="B24" s="38"/>
      <c r="C24" s="32">
        <v>130</v>
      </c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">
      <c r="B25" s="38">
        <v>100</v>
      </c>
      <c r="C25" s="32"/>
      <c r="F25" s="16"/>
      <c r="L25" s="22"/>
      <c r="M25" s="22"/>
      <c r="T25"/>
      <c r="U25"/>
      <c r="V25"/>
      <c r="W25"/>
      <c r="X25"/>
      <c r="Y25"/>
    </row>
    <row r="26" spans="2:25" s="15" customFormat="1" ht="12.75" thickBot="1">
      <c r="B26" s="39">
        <v>100</v>
      </c>
      <c r="C26" s="40">
        <v>60</v>
      </c>
      <c r="F26" s="16"/>
      <c r="L26" s="22"/>
      <c r="M26" s="22"/>
      <c r="T26"/>
      <c r="U26"/>
      <c r="V26"/>
      <c r="W26"/>
      <c r="X26"/>
      <c r="Y26"/>
    </row>
    <row r="27" spans="2:25" s="15" customFormat="1" ht="12.75" thickTop="1">
      <c r="B27" s="37"/>
      <c r="C27" s="31"/>
      <c r="F27" s="16"/>
      <c r="T27"/>
      <c r="U27"/>
      <c r="V27"/>
      <c r="W27"/>
      <c r="X27"/>
      <c r="Y27"/>
    </row>
    <row r="28" spans="2:25" s="15" customFormat="1" ht="12">
      <c r="B28" s="37"/>
      <c r="C28" s="3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37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7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7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7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7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3"/>
  <dimension ref="B1:Y100"/>
  <sheetViews>
    <sheetView showGridLines="0" zoomScale="180" zoomScaleNormal="180" workbookViewId="0" topLeftCell="A1">
      <selection activeCell="G17" sqref="G17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6" width="8.421875" style="2" customWidth="1"/>
    <col min="7" max="7" width="8.7109375" style="2" customWidth="1"/>
    <col min="8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6" t="s">
        <v>6</v>
      </c>
      <c r="C2" s="23" t="s">
        <v>7</v>
      </c>
      <c r="F2" s="16">
        <v>43268.513078703705</v>
      </c>
      <c r="G2" s="16">
        <v>43268.51684027778</v>
      </c>
      <c r="H2" s="16">
        <v>43268.516875</v>
      </c>
      <c r="I2" s="15" t="s">
        <v>34</v>
      </c>
      <c r="J2" s="15" t="s">
        <v>18</v>
      </c>
      <c r="K2" s="15">
        <v>0</v>
      </c>
      <c r="L2" s="22"/>
      <c r="M2" s="22"/>
      <c r="T2">
        <v>21</v>
      </c>
      <c r="U2">
        <v>3</v>
      </c>
      <c r="V2"/>
      <c r="W2"/>
      <c r="X2"/>
      <c r="Y2"/>
    </row>
    <row r="3" spans="2:25" s="15" customFormat="1" ht="12">
      <c r="B3" s="42">
        <f>SUM(B4:B30)</f>
        <v>320</v>
      </c>
      <c r="C3" s="24">
        <f>SUM(C4:C30)</f>
        <v>830</v>
      </c>
      <c r="F3" s="16">
        <v>43268.516875</v>
      </c>
      <c r="G3" s="16">
        <v>43268.51856481482</v>
      </c>
      <c r="H3" s="16">
        <v>43268.52072916667</v>
      </c>
      <c r="I3" s="15" t="s">
        <v>28</v>
      </c>
      <c r="J3" s="15" t="s">
        <v>15</v>
      </c>
      <c r="K3" s="15">
        <v>1</v>
      </c>
      <c r="L3" s="22"/>
      <c r="M3" s="22"/>
      <c r="T3">
        <v>21</v>
      </c>
      <c r="U3">
        <v>2</v>
      </c>
      <c r="V3">
        <v>20</v>
      </c>
      <c r="W3">
        <v>2</v>
      </c>
      <c r="X3"/>
      <c r="Y3"/>
    </row>
    <row r="4" spans="2:25" s="15" customFormat="1" ht="12">
      <c r="B4" s="37"/>
      <c r="C4" s="31"/>
      <c r="F4" s="16">
        <v>43268.52072916667</v>
      </c>
      <c r="G4" s="16">
        <v>43268.522881944446</v>
      </c>
      <c r="H4" s="16">
        <v>43268.52479166666</v>
      </c>
      <c r="I4" s="15" t="s">
        <v>43</v>
      </c>
      <c r="J4" s="15" t="s">
        <v>17</v>
      </c>
      <c r="K4" s="15">
        <v>0</v>
      </c>
      <c r="L4" s="22"/>
      <c r="M4" s="22"/>
      <c r="T4">
        <v>22</v>
      </c>
      <c r="U4">
        <v>2</v>
      </c>
      <c r="V4"/>
      <c r="W4"/>
      <c r="X4"/>
      <c r="Y4"/>
    </row>
    <row r="5" spans="2:25" s="15" customFormat="1" ht="12">
      <c r="B5" s="37"/>
      <c r="C5" s="31"/>
      <c r="F5" s="16">
        <v>43268.52479166666</v>
      </c>
      <c r="G5" s="16">
        <v>43268.52731481481</v>
      </c>
      <c r="H5" s="16">
        <v>43268.53010416667</v>
      </c>
      <c r="I5" s="15" t="s">
        <v>95</v>
      </c>
      <c r="J5" s="15" t="s">
        <v>16</v>
      </c>
      <c r="K5" s="15">
        <v>-1</v>
      </c>
      <c r="L5" s="22"/>
      <c r="M5" s="22"/>
      <c r="T5">
        <v>19</v>
      </c>
      <c r="U5">
        <v>2</v>
      </c>
      <c r="V5"/>
      <c r="W5"/>
      <c r="X5"/>
      <c r="Y5"/>
    </row>
    <row r="6" spans="2:25" s="15" customFormat="1" ht="12">
      <c r="B6" s="37"/>
      <c r="C6" s="31"/>
      <c r="F6" s="16">
        <v>43268.53010416667</v>
      </c>
      <c r="G6" s="16">
        <v>43268.53554398148</v>
      </c>
      <c r="H6" s="16">
        <v>43268.53556712963</v>
      </c>
      <c r="I6" s="15" t="s">
        <v>44</v>
      </c>
      <c r="J6" s="15" t="s">
        <v>16</v>
      </c>
      <c r="K6" s="15">
        <v>1</v>
      </c>
      <c r="L6" s="22"/>
      <c r="M6" s="22"/>
      <c r="T6">
        <v>22</v>
      </c>
      <c r="U6">
        <v>3</v>
      </c>
      <c r="V6">
        <v>20</v>
      </c>
      <c r="W6">
        <v>3</v>
      </c>
      <c r="X6"/>
      <c r="Y6"/>
    </row>
    <row r="7" spans="2:25" s="15" customFormat="1" ht="12">
      <c r="B7" s="37"/>
      <c r="C7" s="31"/>
      <c r="F7" s="16">
        <v>43268.53556712963</v>
      </c>
      <c r="G7" s="16">
        <v>43268.53986111111</v>
      </c>
      <c r="H7" s="16">
        <v>43268.53990740741</v>
      </c>
      <c r="I7" s="15" t="s">
        <v>41</v>
      </c>
      <c r="J7" s="15" t="s">
        <v>16</v>
      </c>
      <c r="K7" s="15">
        <v>0</v>
      </c>
      <c r="L7" s="22"/>
      <c r="M7" s="22"/>
      <c r="T7">
        <v>23</v>
      </c>
      <c r="U7">
        <v>3</v>
      </c>
      <c r="V7"/>
      <c r="W7"/>
      <c r="X7"/>
      <c r="Y7"/>
    </row>
    <row r="8" spans="2:25" s="15" customFormat="1" ht="12">
      <c r="B8" s="37"/>
      <c r="C8" s="31"/>
      <c r="F8" s="16">
        <v>43268.53990740741</v>
      </c>
      <c r="G8" s="16">
        <v>43268.54803240741</v>
      </c>
      <c r="H8" s="16">
        <v>43268.548055555555</v>
      </c>
      <c r="I8" s="15" t="s">
        <v>28</v>
      </c>
      <c r="J8" s="15" t="s">
        <v>18</v>
      </c>
      <c r="K8" s="15">
        <v>0</v>
      </c>
      <c r="L8" s="22"/>
      <c r="M8" s="22"/>
      <c r="T8">
        <v>24</v>
      </c>
      <c r="U8">
        <v>3</v>
      </c>
      <c r="V8">
        <v>19</v>
      </c>
      <c r="W8">
        <v>3</v>
      </c>
      <c r="X8"/>
      <c r="Y8"/>
    </row>
    <row r="9" spans="2:25" s="15" customFormat="1" ht="12">
      <c r="B9" s="37"/>
      <c r="C9" s="31"/>
      <c r="F9" s="16">
        <v>43268.548055555555</v>
      </c>
      <c r="G9" s="16"/>
      <c r="H9" s="16"/>
      <c r="L9" s="22"/>
      <c r="M9" s="22"/>
      <c r="T9"/>
      <c r="U9"/>
      <c r="V9"/>
      <c r="W9"/>
      <c r="X9"/>
      <c r="Y9"/>
    </row>
    <row r="10" spans="2:25" s="15" customFormat="1" ht="12">
      <c r="B10" s="37"/>
      <c r="C10" s="31"/>
      <c r="F10" s="16"/>
      <c r="G10" s="16"/>
      <c r="H10" s="16"/>
      <c r="L10" s="22"/>
      <c r="M10" s="22"/>
      <c r="T10"/>
      <c r="U10"/>
      <c r="V10"/>
      <c r="W10"/>
      <c r="X10"/>
      <c r="Y10"/>
    </row>
    <row r="11" spans="2:25" s="15" customFormat="1" ht="12">
      <c r="B11" s="37"/>
      <c r="C11" s="31"/>
      <c r="F11" s="16"/>
      <c r="G11" s="16"/>
      <c r="H11" s="16"/>
      <c r="L11" s="22"/>
      <c r="M11" s="22"/>
      <c r="T11"/>
      <c r="U11"/>
      <c r="V11"/>
      <c r="W11"/>
      <c r="X11"/>
      <c r="Y11"/>
    </row>
    <row r="12" spans="2:25" s="15" customFormat="1" ht="12">
      <c r="B12" s="37"/>
      <c r="C12" s="31"/>
      <c r="F12" s="16"/>
      <c r="G12" s="16"/>
      <c r="H12" s="16"/>
      <c r="L12" s="22"/>
      <c r="M12" s="22"/>
      <c r="T12"/>
      <c r="U12"/>
      <c r="V12"/>
      <c r="W12"/>
      <c r="X12"/>
      <c r="Y12"/>
    </row>
    <row r="13" spans="2:25" s="15" customFormat="1" ht="12">
      <c r="B13" s="37"/>
      <c r="C13" s="31"/>
      <c r="F13" s="16"/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37"/>
      <c r="C14" s="31"/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37"/>
      <c r="C15" s="31"/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37"/>
      <c r="C16" s="31"/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37"/>
      <c r="C17" s="31"/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7"/>
      <c r="C18" s="31"/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7">
        <v>100</v>
      </c>
      <c r="C19" s="31">
        <v>500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38">
        <v>30</v>
      </c>
      <c r="C20" s="32">
        <v>20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8">
        <v>100</v>
      </c>
      <c r="C21" s="32">
        <v>90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37">
        <v>90</v>
      </c>
      <c r="C22" s="31">
        <v>60</v>
      </c>
      <c r="F22" s="16"/>
      <c r="G22" s="16"/>
      <c r="H22" s="16"/>
      <c r="J22" s="30">
        <f>'front cover'!L15</f>
        <v>-18</v>
      </c>
      <c r="K22" s="30">
        <f>'front cover'!M15</f>
        <v>18</v>
      </c>
      <c r="L22" s="30">
        <f>'front cover'!N15</f>
        <v>-18</v>
      </c>
      <c r="M22" s="30">
        <f>'front cover'!O15</f>
        <v>18</v>
      </c>
      <c r="T22"/>
      <c r="U22"/>
      <c r="V22"/>
      <c r="W22"/>
      <c r="X22"/>
      <c r="Y22"/>
    </row>
    <row r="23" spans="2:25" s="15" customFormat="1" ht="12.75" thickTop="1">
      <c r="B23" s="38"/>
      <c r="C23" s="32">
        <v>60</v>
      </c>
      <c r="F23" s="16"/>
      <c r="G23" s="16"/>
      <c r="H23" s="16"/>
      <c r="T23"/>
      <c r="U23"/>
      <c r="V23"/>
      <c r="W23"/>
      <c r="X23"/>
      <c r="Y23"/>
    </row>
    <row r="24" spans="2:25" s="15" customFormat="1" ht="12.75" thickBot="1">
      <c r="B24" s="39"/>
      <c r="C24" s="40">
        <v>100</v>
      </c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.75" thickTop="1">
      <c r="B25" s="37"/>
      <c r="C25" s="31"/>
      <c r="F25" s="16"/>
      <c r="L25" s="22"/>
      <c r="M25" s="22"/>
      <c r="T25"/>
      <c r="U25"/>
      <c r="V25"/>
      <c r="W25"/>
      <c r="X25"/>
      <c r="Y25"/>
    </row>
    <row r="26" spans="2:25" s="15" customFormat="1" ht="12">
      <c r="B26" s="37"/>
      <c r="C26" s="31"/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37"/>
      <c r="C27" s="31"/>
      <c r="F27" s="16"/>
      <c r="T27"/>
      <c r="U27"/>
      <c r="V27"/>
      <c r="W27"/>
      <c r="X27"/>
      <c r="Y27"/>
    </row>
    <row r="28" spans="2:25" s="15" customFormat="1" ht="12">
      <c r="B28" s="37"/>
      <c r="C28" s="3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37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7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7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7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7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4"/>
  <dimension ref="B1:Y100"/>
  <sheetViews>
    <sheetView showGridLines="0" zoomScale="180" zoomScaleNormal="180" workbookViewId="0" topLeftCell="A1">
      <selection activeCell="K14" sqref="K14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6" width="8.421875" style="2" customWidth="1"/>
    <col min="7" max="7" width="8.7109375" style="2" customWidth="1"/>
    <col min="8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6" t="s">
        <v>11</v>
      </c>
      <c r="C2" s="23" t="s">
        <v>12</v>
      </c>
      <c r="F2" s="16"/>
      <c r="G2" s="16"/>
      <c r="H2" s="16"/>
      <c r="L2" s="22"/>
      <c r="M2" s="22"/>
      <c r="T2"/>
      <c r="U2"/>
      <c r="V2"/>
      <c r="W2"/>
      <c r="X2"/>
      <c r="Y2"/>
    </row>
    <row r="3" spans="2:25" s="15" customFormat="1" ht="12">
      <c r="B3" s="42">
        <f>SUM(B4:B30)</f>
        <v>0</v>
      </c>
      <c r="C3" s="24">
        <f>SUM(C4:C30)</f>
        <v>0</v>
      </c>
      <c r="F3" s="16"/>
      <c r="G3" s="16"/>
      <c r="H3" s="16"/>
      <c r="L3" s="22"/>
      <c r="M3" s="22"/>
      <c r="T3"/>
      <c r="U3"/>
      <c r="V3"/>
      <c r="W3"/>
      <c r="X3"/>
      <c r="Y3"/>
    </row>
    <row r="4" spans="2:25" s="15" customFormat="1" ht="12">
      <c r="B4" s="43"/>
      <c r="C4" s="2"/>
      <c r="F4" s="16"/>
      <c r="G4" s="16"/>
      <c r="H4" s="16"/>
      <c r="L4" s="22"/>
      <c r="M4" s="22"/>
      <c r="T4"/>
      <c r="U4"/>
      <c r="V4"/>
      <c r="W4"/>
      <c r="X4"/>
      <c r="Y4"/>
    </row>
    <row r="5" spans="2:25" s="15" customFormat="1" ht="12">
      <c r="B5" s="43"/>
      <c r="C5" s="2"/>
      <c r="F5" s="16"/>
      <c r="G5" s="16"/>
      <c r="H5" s="16"/>
      <c r="L5" s="22"/>
      <c r="M5" s="22"/>
      <c r="T5"/>
      <c r="U5"/>
      <c r="V5"/>
      <c r="W5"/>
      <c r="X5"/>
      <c r="Y5"/>
    </row>
    <row r="6" spans="2:25" s="15" customFormat="1" ht="12">
      <c r="B6" s="43"/>
      <c r="C6" s="2"/>
      <c r="F6" s="16"/>
      <c r="G6" s="16"/>
      <c r="H6" s="16"/>
      <c r="L6" s="22"/>
      <c r="M6" s="22"/>
      <c r="T6"/>
      <c r="U6"/>
      <c r="V6"/>
      <c r="W6"/>
      <c r="X6"/>
      <c r="Y6"/>
    </row>
    <row r="7" spans="2:25" s="15" customFormat="1" ht="12">
      <c r="B7" s="43"/>
      <c r="C7" s="2"/>
      <c r="F7" s="16"/>
      <c r="G7" s="16"/>
      <c r="H7" s="16"/>
      <c r="L7" s="22"/>
      <c r="M7" s="22"/>
      <c r="T7"/>
      <c r="U7"/>
      <c r="V7"/>
      <c r="W7"/>
      <c r="X7"/>
      <c r="Y7"/>
    </row>
    <row r="8" spans="2:25" s="15" customFormat="1" ht="12">
      <c r="B8" s="43"/>
      <c r="C8" s="2"/>
      <c r="F8" s="16"/>
      <c r="G8" s="16"/>
      <c r="H8" s="16"/>
      <c r="L8" s="22"/>
      <c r="M8" s="22"/>
      <c r="T8"/>
      <c r="U8"/>
      <c r="V8"/>
      <c r="W8"/>
      <c r="X8"/>
      <c r="Y8"/>
    </row>
    <row r="9" spans="2:25" s="15" customFormat="1" ht="12">
      <c r="B9" s="43"/>
      <c r="C9" s="2"/>
      <c r="F9" s="16"/>
      <c r="G9" s="16"/>
      <c r="H9" s="16"/>
      <c r="L9" s="22"/>
      <c r="M9" s="22"/>
      <c r="T9"/>
      <c r="U9"/>
      <c r="V9"/>
      <c r="W9"/>
      <c r="X9"/>
      <c r="Y9"/>
    </row>
    <row r="10" spans="2:25" s="15" customFormat="1" ht="12">
      <c r="B10" s="43"/>
      <c r="C10" s="2"/>
      <c r="F10" s="16"/>
      <c r="G10" s="16"/>
      <c r="H10" s="16"/>
      <c r="L10" s="22"/>
      <c r="M10" s="22"/>
      <c r="T10"/>
      <c r="U10"/>
      <c r="V10"/>
      <c r="W10"/>
      <c r="X10"/>
      <c r="Y10"/>
    </row>
    <row r="11" spans="2:25" s="15" customFormat="1" ht="12">
      <c r="B11" s="43"/>
      <c r="C11" s="2"/>
      <c r="F11" s="16"/>
      <c r="G11" s="16"/>
      <c r="H11" s="16"/>
      <c r="L11" s="22"/>
      <c r="M11" s="22"/>
      <c r="T11"/>
      <c r="U11"/>
      <c r="V11"/>
      <c r="W11"/>
      <c r="X11"/>
      <c r="Y11"/>
    </row>
    <row r="12" spans="2:25" s="15" customFormat="1" ht="12">
      <c r="B12" s="43"/>
      <c r="C12" s="2"/>
      <c r="F12" s="16"/>
      <c r="G12" s="16"/>
      <c r="H12" s="16"/>
      <c r="L12" s="22"/>
      <c r="M12" s="22"/>
      <c r="T12"/>
      <c r="U12"/>
      <c r="V12"/>
      <c r="W12"/>
      <c r="X12"/>
      <c r="Y12"/>
    </row>
    <row r="13" spans="2:25" s="15" customFormat="1" ht="12">
      <c r="B13" s="43"/>
      <c r="C13" s="2"/>
      <c r="F13" s="16"/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43"/>
      <c r="C14" s="2"/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43"/>
      <c r="C15" s="2"/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43"/>
      <c r="C16" s="2"/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43"/>
      <c r="C17" s="2"/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43"/>
      <c r="C18" s="2"/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43"/>
      <c r="C19" s="2"/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44"/>
      <c r="C20" s="41"/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43"/>
      <c r="C21" s="2"/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43"/>
      <c r="C22" s="2"/>
      <c r="F22" s="16"/>
      <c r="G22" s="16"/>
      <c r="H22" s="16"/>
      <c r="J22" s="30">
        <f>'front cover'!L15</f>
        <v>-18</v>
      </c>
      <c r="K22" s="30">
        <f>'front cover'!M15</f>
        <v>18</v>
      </c>
      <c r="L22" s="30">
        <f>'front cover'!N15</f>
        <v>-18</v>
      </c>
      <c r="M22" s="30">
        <f>'front cover'!O15</f>
        <v>18</v>
      </c>
      <c r="T22"/>
      <c r="U22"/>
      <c r="V22"/>
      <c r="W22"/>
      <c r="X22"/>
      <c r="Y22"/>
    </row>
    <row r="23" spans="2:25" s="15" customFormat="1" ht="12.75" thickTop="1">
      <c r="B23" s="43"/>
      <c r="C23" s="2"/>
      <c r="F23" s="16"/>
      <c r="G23" s="16"/>
      <c r="H23" s="16"/>
      <c r="T23"/>
      <c r="U23"/>
      <c r="V23"/>
      <c r="W23"/>
      <c r="X23"/>
      <c r="Y23"/>
    </row>
    <row r="24" spans="2:25" s="15" customFormat="1" ht="12">
      <c r="B24" s="43"/>
      <c r="C24" s="2"/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">
      <c r="B25" s="43"/>
      <c r="C25" s="2"/>
      <c r="F25" s="16"/>
      <c r="L25" s="22"/>
      <c r="M25" s="22"/>
      <c r="T25"/>
      <c r="U25"/>
      <c r="V25"/>
      <c r="W25"/>
      <c r="X25"/>
      <c r="Y25"/>
    </row>
    <row r="26" spans="2:25" s="15" customFormat="1" ht="12">
      <c r="B26" s="43"/>
      <c r="C26" s="2"/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43"/>
      <c r="C27" s="2"/>
      <c r="F27" s="16"/>
      <c r="T27"/>
      <c r="U27"/>
      <c r="V27"/>
      <c r="W27"/>
      <c r="X27"/>
      <c r="Y27"/>
    </row>
    <row r="28" spans="2:25" s="15" customFormat="1" ht="12">
      <c r="B28" s="43"/>
      <c r="C28" s="2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43"/>
      <c r="C29" s="2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43"/>
      <c r="C30" s="2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43"/>
      <c r="C31" s="2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43"/>
      <c r="C32" s="2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43"/>
      <c r="C33" s="2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2"/>
      <c r="C34" s="2"/>
      <c r="F34" s="19"/>
      <c r="G34" s="19"/>
      <c r="H34" s="19"/>
      <c r="T34"/>
      <c r="U34"/>
      <c r="V34"/>
      <c r="W34"/>
      <c r="X34"/>
      <c r="Y34"/>
    </row>
    <row r="35" spans="2:25" ht="12">
      <c r="B35" s="2"/>
      <c r="C35" s="2"/>
      <c r="F35" s="19"/>
      <c r="G35" s="19"/>
      <c r="H35" s="19"/>
      <c r="T35"/>
      <c r="U35"/>
      <c r="V35"/>
      <c r="W35"/>
      <c r="X35"/>
      <c r="Y35"/>
    </row>
    <row r="36" spans="2:25" ht="12">
      <c r="B36" s="2"/>
      <c r="C36" s="2"/>
      <c r="F36" s="19"/>
      <c r="G36" s="19"/>
      <c r="H36" s="19"/>
      <c r="T36"/>
      <c r="U36"/>
      <c r="V36"/>
      <c r="W36"/>
      <c r="X36"/>
      <c r="Y36"/>
    </row>
    <row r="37" spans="2:25" ht="12">
      <c r="B37" s="2"/>
      <c r="C37" s="2"/>
      <c r="F37" s="19"/>
      <c r="G37" s="19"/>
      <c r="H37" s="19"/>
      <c r="T37"/>
      <c r="U37"/>
      <c r="V37"/>
      <c r="W37"/>
      <c r="X37"/>
      <c r="Y37"/>
    </row>
    <row r="38" spans="2:25" ht="12">
      <c r="B38" s="2"/>
      <c r="C38" s="2"/>
      <c r="F38" s="19"/>
      <c r="G38" s="19"/>
      <c r="H38" s="19"/>
      <c r="T38"/>
      <c r="U38"/>
      <c r="V38"/>
      <c r="W38"/>
      <c r="X38"/>
      <c r="Y38"/>
    </row>
    <row r="39" spans="2:25" ht="12">
      <c r="B39" s="2"/>
      <c r="C39" s="2"/>
      <c r="F39" s="19"/>
      <c r="G39" s="19"/>
      <c r="H39" s="19"/>
      <c r="T39"/>
      <c r="U39"/>
      <c r="V39"/>
      <c r="W39"/>
      <c r="X39"/>
      <c r="Y39"/>
    </row>
    <row r="40" spans="2:25" ht="12">
      <c r="B40" s="2"/>
      <c r="C40" s="2"/>
      <c r="T40"/>
      <c r="U40"/>
      <c r="V40"/>
      <c r="W40"/>
      <c r="X40"/>
      <c r="Y40"/>
    </row>
    <row r="41" spans="2:25" ht="12">
      <c r="B41" s="2"/>
      <c r="C41" s="2"/>
      <c r="T41"/>
      <c r="U41"/>
      <c r="V41"/>
      <c r="W41"/>
      <c r="X41"/>
      <c r="Y41"/>
    </row>
    <row r="42" spans="2:25" ht="12">
      <c r="B42" s="2"/>
      <c r="C42" s="2"/>
      <c r="T42"/>
      <c r="U42"/>
      <c r="V42"/>
      <c r="W42"/>
      <c r="X42"/>
      <c r="Y42"/>
    </row>
    <row r="43" spans="2:25" ht="12">
      <c r="B43" s="2"/>
      <c r="C43" s="2"/>
      <c r="T43"/>
      <c r="U43"/>
      <c r="V43"/>
      <c r="W43"/>
      <c r="X43"/>
      <c r="Y43"/>
    </row>
    <row r="44" spans="2:25" ht="12">
      <c r="B44" s="2"/>
      <c r="C44" s="2"/>
      <c r="T44"/>
      <c r="U44"/>
      <c r="V44"/>
      <c r="W44"/>
      <c r="X44"/>
      <c r="Y44"/>
    </row>
    <row r="45" spans="2:25" ht="12">
      <c r="B45" s="2"/>
      <c r="C45" s="2"/>
      <c r="T45"/>
      <c r="U45"/>
      <c r="V45"/>
      <c r="W45"/>
      <c r="X45"/>
      <c r="Y45"/>
    </row>
    <row r="46" spans="2:25" ht="12">
      <c r="B46" s="2"/>
      <c r="C46" s="2"/>
      <c r="T46"/>
      <c r="U46"/>
      <c r="V46"/>
      <c r="W46"/>
      <c r="X46"/>
      <c r="Y46"/>
    </row>
    <row r="47" spans="2:25" ht="12">
      <c r="B47" s="2"/>
      <c r="C47" s="2"/>
      <c r="T47"/>
      <c r="U47"/>
      <c r="V47"/>
      <c r="W47"/>
      <c r="X47"/>
      <c r="Y47"/>
    </row>
    <row r="48" spans="2:25" ht="12">
      <c r="B48" s="2"/>
      <c r="C48" s="2"/>
      <c r="T48"/>
      <c r="U48"/>
      <c r="V48"/>
      <c r="W48"/>
      <c r="X48"/>
      <c r="Y48"/>
    </row>
    <row r="49" spans="2:25" ht="12">
      <c r="B49" s="2"/>
      <c r="C49" s="2"/>
      <c r="T49"/>
      <c r="U49"/>
      <c r="V49"/>
      <c r="W49"/>
      <c r="X49"/>
      <c r="Y49"/>
    </row>
    <row r="50" spans="2:25" ht="12">
      <c r="B50" s="2"/>
      <c r="C50" s="2"/>
      <c r="T50"/>
      <c r="U50"/>
      <c r="V50"/>
      <c r="W50"/>
      <c r="X50"/>
      <c r="Y50"/>
    </row>
    <row r="51" spans="2:25" ht="12">
      <c r="B51" s="2"/>
      <c r="C51" s="2"/>
      <c r="T51"/>
      <c r="U51"/>
      <c r="V51"/>
      <c r="W51"/>
      <c r="X51"/>
      <c r="Y51"/>
    </row>
    <row r="52" spans="2:25" ht="12">
      <c r="B52" s="2"/>
      <c r="C52" s="2"/>
      <c r="T52"/>
      <c r="U52"/>
      <c r="V52"/>
      <c r="W52"/>
      <c r="X52"/>
      <c r="Y52"/>
    </row>
    <row r="53" spans="2:25" ht="12">
      <c r="B53" s="2"/>
      <c r="C53" s="2"/>
      <c r="T53"/>
      <c r="U53"/>
      <c r="V53"/>
      <c r="W53"/>
      <c r="X53"/>
      <c r="Y53"/>
    </row>
    <row r="54" spans="2:25" ht="12">
      <c r="B54" s="2"/>
      <c r="C54" s="2"/>
      <c r="T54"/>
      <c r="U54"/>
      <c r="V54"/>
      <c r="W54"/>
      <c r="X54"/>
      <c r="Y54"/>
    </row>
    <row r="55" spans="2:25" ht="12">
      <c r="B55" s="2"/>
      <c r="C55" s="2"/>
      <c r="T55"/>
      <c r="U55"/>
      <c r="V55"/>
      <c r="W55"/>
      <c r="X55"/>
      <c r="Y55"/>
    </row>
    <row r="56" spans="2:25" ht="12">
      <c r="B56" s="2"/>
      <c r="C56" s="2"/>
      <c r="T56"/>
      <c r="U56"/>
      <c r="V56"/>
      <c r="W56"/>
      <c r="X56"/>
      <c r="Y56"/>
    </row>
    <row r="57" spans="2:25" ht="12">
      <c r="B57" s="2"/>
      <c r="C57" s="2"/>
      <c r="T57"/>
      <c r="U57"/>
      <c r="V57"/>
      <c r="W57"/>
      <c r="X57"/>
      <c r="Y57"/>
    </row>
    <row r="58" spans="2:25" ht="12">
      <c r="B58" s="2"/>
      <c r="C58" s="2"/>
      <c r="T58"/>
      <c r="U58"/>
      <c r="V58"/>
      <c r="W58"/>
      <c r="X58"/>
      <c r="Y58"/>
    </row>
    <row r="59" spans="2:25" ht="12">
      <c r="B59" s="2"/>
      <c r="C59" s="2"/>
      <c r="T59"/>
      <c r="U59"/>
      <c r="V59"/>
      <c r="W59"/>
      <c r="X59"/>
      <c r="Y59"/>
    </row>
    <row r="60" spans="2:25" ht="12">
      <c r="B60" s="2"/>
      <c r="C60" s="2"/>
      <c r="T60"/>
      <c r="U60"/>
      <c r="V60"/>
      <c r="W60"/>
      <c r="X60"/>
      <c r="Y60"/>
    </row>
    <row r="61" spans="2:25" ht="12">
      <c r="B61" s="2"/>
      <c r="C61" s="2"/>
      <c r="T61"/>
      <c r="U61"/>
      <c r="V61"/>
      <c r="W61"/>
      <c r="X61"/>
      <c r="Y61"/>
    </row>
    <row r="62" spans="2:25" ht="12">
      <c r="B62" s="2"/>
      <c r="C62" s="2"/>
      <c r="T62"/>
      <c r="U62"/>
      <c r="V62"/>
      <c r="W62"/>
      <c r="X62"/>
      <c r="Y62"/>
    </row>
    <row r="63" spans="2:25" ht="12">
      <c r="B63" s="2"/>
      <c r="C63" s="2"/>
      <c r="T63"/>
      <c r="U63"/>
      <c r="V63"/>
      <c r="W63"/>
      <c r="X63"/>
      <c r="Y63"/>
    </row>
    <row r="64" spans="2:25" ht="12">
      <c r="B64" s="2"/>
      <c r="C64" s="2"/>
      <c r="T64"/>
      <c r="U64"/>
      <c r="V64"/>
      <c r="W64"/>
      <c r="X64"/>
      <c r="Y64"/>
    </row>
    <row r="65" spans="2:25" ht="12">
      <c r="B65" s="2"/>
      <c r="C65" s="2"/>
      <c r="T65"/>
      <c r="U65"/>
      <c r="V65"/>
      <c r="W65"/>
      <c r="X65"/>
      <c r="Y65"/>
    </row>
    <row r="66" spans="2:25" ht="12">
      <c r="B66" s="2"/>
      <c r="C66" s="2"/>
      <c r="T66"/>
      <c r="U66"/>
      <c r="V66"/>
      <c r="W66"/>
      <c r="X66"/>
      <c r="Y66"/>
    </row>
    <row r="67" spans="2:25" ht="12">
      <c r="B67" s="2"/>
      <c r="C67" s="2"/>
      <c r="T67"/>
      <c r="U67"/>
      <c r="V67"/>
      <c r="W67"/>
      <c r="X67"/>
      <c r="Y67"/>
    </row>
    <row r="68" spans="2:25" ht="12">
      <c r="B68" s="2"/>
      <c r="C68" s="2"/>
      <c r="T68"/>
      <c r="U68"/>
      <c r="V68"/>
      <c r="W68"/>
      <c r="X68"/>
      <c r="Y68"/>
    </row>
    <row r="69" spans="2:25" ht="12">
      <c r="B69" s="2"/>
      <c r="C69" s="2"/>
      <c r="T69"/>
      <c r="U69"/>
      <c r="V69"/>
      <c r="W69"/>
      <c r="X69"/>
      <c r="Y69"/>
    </row>
    <row r="70" spans="2:25" ht="12">
      <c r="B70" s="2"/>
      <c r="C70" s="2"/>
      <c r="T70"/>
      <c r="U70"/>
      <c r="V70"/>
      <c r="W70"/>
      <c r="X70"/>
      <c r="Y70"/>
    </row>
    <row r="71" spans="2:25" ht="12">
      <c r="B71" s="2"/>
      <c r="C71" s="2"/>
      <c r="T71"/>
      <c r="U71"/>
      <c r="V71"/>
      <c r="W71"/>
      <c r="X71"/>
      <c r="Y71"/>
    </row>
    <row r="72" spans="2:25" ht="12">
      <c r="B72" s="2"/>
      <c r="C72" s="2"/>
      <c r="T72"/>
      <c r="U72"/>
      <c r="V72"/>
      <c r="W72"/>
      <c r="X72"/>
      <c r="Y72"/>
    </row>
    <row r="73" spans="2:25" ht="12">
      <c r="B73" s="2"/>
      <c r="C73" s="2"/>
      <c r="T73"/>
      <c r="U73"/>
      <c r="V73"/>
      <c r="W73"/>
      <c r="X73"/>
      <c r="Y73"/>
    </row>
    <row r="74" spans="2:25" ht="12">
      <c r="B74" s="2"/>
      <c r="C74" s="2"/>
      <c r="T74"/>
      <c r="U74"/>
      <c r="V74"/>
      <c r="W74"/>
      <c r="X74"/>
      <c r="Y74"/>
    </row>
    <row r="75" spans="2:25" ht="12">
      <c r="B75" s="2"/>
      <c r="C75" s="2"/>
      <c r="T75"/>
      <c r="U75"/>
      <c r="V75"/>
      <c r="W75"/>
      <c r="X75"/>
      <c r="Y75"/>
    </row>
    <row r="76" spans="2:25" ht="12">
      <c r="B76" s="2"/>
      <c r="C76" s="2"/>
      <c r="T76"/>
      <c r="U76"/>
      <c r="V76"/>
      <c r="W76"/>
      <c r="X76"/>
      <c r="Y76"/>
    </row>
    <row r="77" spans="2:25" ht="12">
      <c r="B77" s="2"/>
      <c r="C77" s="2"/>
      <c r="T77"/>
      <c r="U77"/>
      <c r="V77"/>
      <c r="W77"/>
      <c r="X77"/>
      <c r="Y77"/>
    </row>
    <row r="78" spans="2:25" ht="12">
      <c r="B78" s="2"/>
      <c r="C78" s="2"/>
      <c r="T78"/>
      <c r="U78"/>
      <c r="V78"/>
      <c r="W78"/>
      <c r="X78"/>
      <c r="Y78"/>
    </row>
    <row r="79" spans="2:25" ht="12">
      <c r="B79" s="2"/>
      <c r="C79" s="2"/>
      <c r="T79"/>
      <c r="U79"/>
      <c r="V79"/>
      <c r="W79"/>
      <c r="X79"/>
      <c r="Y79"/>
    </row>
    <row r="80" spans="2:25" ht="12">
      <c r="B80" s="2"/>
      <c r="C80" s="2"/>
      <c r="T80"/>
      <c r="U80"/>
      <c r="V80"/>
      <c r="W80"/>
      <c r="X80"/>
      <c r="Y80"/>
    </row>
    <row r="81" spans="2:25" ht="12">
      <c r="B81" s="2"/>
      <c r="C81" s="2"/>
      <c r="T81"/>
      <c r="U81"/>
      <c r="V81"/>
      <c r="W81"/>
      <c r="X81"/>
      <c r="Y81"/>
    </row>
    <row r="82" spans="2:25" ht="12">
      <c r="B82" s="2"/>
      <c r="C82" s="2"/>
      <c r="T82"/>
      <c r="U82"/>
      <c r="V82"/>
      <c r="W82"/>
      <c r="X82"/>
      <c r="Y82"/>
    </row>
    <row r="83" spans="2:25" ht="12">
      <c r="B83" s="2"/>
      <c r="C83" s="2"/>
      <c r="T83"/>
      <c r="U83"/>
      <c r="V83"/>
      <c r="W83"/>
      <c r="X83"/>
      <c r="Y83"/>
    </row>
    <row r="84" spans="2:25" ht="12">
      <c r="B84" s="2"/>
      <c r="C84" s="2"/>
      <c r="T84"/>
      <c r="U84"/>
      <c r="V84"/>
      <c r="W84"/>
      <c r="X84"/>
      <c r="Y84"/>
    </row>
    <row r="85" spans="2:25" ht="12">
      <c r="B85" s="2"/>
      <c r="C85" s="2"/>
      <c r="T85"/>
      <c r="U85"/>
      <c r="V85"/>
      <c r="W85"/>
      <c r="X85"/>
      <c r="Y85"/>
    </row>
    <row r="86" spans="2:25" ht="12">
      <c r="B86" s="2"/>
      <c r="C86" s="2"/>
      <c r="T86"/>
      <c r="U86"/>
      <c r="V86"/>
      <c r="W86"/>
      <c r="X86"/>
      <c r="Y86"/>
    </row>
    <row r="87" spans="2:25" ht="12">
      <c r="B87" s="2"/>
      <c r="C87" s="2"/>
      <c r="T87"/>
      <c r="U87"/>
      <c r="V87"/>
      <c r="W87"/>
      <c r="X87"/>
      <c r="Y87"/>
    </row>
    <row r="88" spans="2:25" ht="12">
      <c r="B88" s="2"/>
      <c r="C88" s="2"/>
      <c r="T88"/>
      <c r="U88"/>
      <c r="V88"/>
      <c r="W88"/>
      <c r="X88"/>
      <c r="Y88"/>
    </row>
    <row r="89" spans="2:25" ht="12">
      <c r="B89" s="2"/>
      <c r="C89" s="2"/>
      <c r="T89"/>
      <c r="U89"/>
      <c r="V89"/>
      <c r="W89"/>
      <c r="X89"/>
      <c r="Y89"/>
    </row>
    <row r="90" spans="2:25" ht="12">
      <c r="B90" s="2"/>
      <c r="C90" s="2"/>
      <c r="T90"/>
      <c r="U90"/>
      <c r="V90"/>
      <c r="W90"/>
      <c r="X90"/>
      <c r="Y90"/>
    </row>
    <row r="91" spans="2:25" ht="12">
      <c r="B91" s="2"/>
      <c r="C91" s="2"/>
      <c r="T91"/>
      <c r="U91"/>
      <c r="V91"/>
      <c r="W91"/>
      <c r="X91"/>
      <c r="Y91"/>
    </row>
    <row r="92" spans="2:25" ht="12">
      <c r="B92" s="2"/>
      <c r="C92" s="2"/>
      <c r="T92"/>
      <c r="U92"/>
      <c r="V92"/>
      <c r="W92"/>
      <c r="X92"/>
      <c r="Y92"/>
    </row>
    <row r="93" spans="2:25" ht="12">
      <c r="B93" s="2"/>
      <c r="C93" s="2"/>
      <c r="T93"/>
      <c r="U93"/>
      <c r="V93"/>
      <c r="W93"/>
      <c r="X93"/>
      <c r="Y93"/>
    </row>
    <row r="94" spans="2:25" ht="12">
      <c r="B94" s="2"/>
      <c r="C94" s="2"/>
      <c r="T94"/>
      <c r="U94"/>
      <c r="V94"/>
      <c r="W94"/>
      <c r="X94"/>
      <c r="Y94"/>
    </row>
    <row r="95" spans="2:25" ht="12">
      <c r="B95" s="2"/>
      <c r="C95" s="2"/>
      <c r="T95"/>
      <c r="U95"/>
      <c r="V95"/>
      <c r="W95"/>
      <c r="X95"/>
      <c r="Y95"/>
    </row>
    <row r="96" spans="2:25" ht="12">
      <c r="B96" s="2"/>
      <c r="C96" s="2"/>
      <c r="T96"/>
      <c r="U96"/>
      <c r="V96"/>
      <c r="W96"/>
      <c r="X96"/>
      <c r="Y96"/>
    </row>
    <row r="97" spans="2:25" ht="12">
      <c r="B97" s="2"/>
      <c r="C97" s="2"/>
      <c r="T97"/>
      <c r="U97"/>
      <c r="V97"/>
      <c r="W97"/>
      <c r="X97"/>
      <c r="Y97"/>
    </row>
    <row r="98" spans="2:25" ht="12">
      <c r="B98" s="2"/>
      <c r="C98" s="2"/>
      <c r="T98"/>
      <c r="U98"/>
      <c r="V98"/>
      <c r="W98"/>
      <c r="X98"/>
      <c r="Y98"/>
    </row>
    <row r="99" spans="2:25" ht="12">
      <c r="B99" s="2"/>
      <c r="C99" s="2"/>
      <c r="T99"/>
      <c r="U99"/>
      <c r="V99"/>
      <c r="W99"/>
      <c r="X99"/>
      <c r="Y99"/>
    </row>
    <row r="100" spans="2:25" ht="12">
      <c r="B100" s="2"/>
      <c r="C100" s="2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B1:Y100"/>
  <sheetViews>
    <sheetView showGridLines="0" zoomScale="180" zoomScaleNormal="180" workbookViewId="0" topLeftCell="A1">
      <selection activeCell="I7" sqref="I7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6" width="8.421875" style="2" customWidth="1"/>
    <col min="7" max="7" width="8.7109375" style="2" customWidth="1"/>
    <col min="8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6" t="s">
        <v>6</v>
      </c>
      <c r="C2" s="23" t="s">
        <v>7</v>
      </c>
      <c r="F2" s="16">
        <v>43265.91784722222</v>
      </c>
      <c r="G2" s="16">
        <v>43265.92329861111</v>
      </c>
      <c r="H2" s="16">
        <v>43265.92334490741</v>
      </c>
      <c r="I2" s="15" t="s">
        <v>29</v>
      </c>
      <c r="J2" s="15" t="s">
        <v>15</v>
      </c>
      <c r="K2" s="15">
        <v>-1</v>
      </c>
      <c r="L2" s="22"/>
      <c r="M2" s="22"/>
      <c r="T2">
        <v>20</v>
      </c>
      <c r="U2">
        <v>3</v>
      </c>
      <c r="V2"/>
      <c r="W2"/>
      <c r="X2"/>
      <c r="Y2"/>
    </row>
    <row r="3" spans="2:25" s="15" customFormat="1" ht="12">
      <c r="B3" s="42">
        <f>SUM(B4:B30)</f>
        <v>1010</v>
      </c>
      <c r="C3" s="24">
        <f>SUM(C4:C30)</f>
        <v>1310</v>
      </c>
      <c r="F3" s="16">
        <v>43265.92334490741</v>
      </c>
      <c r="G3" s="16">
        <v>43265.924421296295</v>
      </c>
      <c r="H3" s="16">
        <v>43265.92747685185</v>
      </c>
      <c r="I3" s="15" t="s">
        <v>32</v>
      </c>
      <c r="J3" s="15" t="s">
        <v>17</v>
      </c>
      <c r="K3" s="15">
        <v>0</v>
      </c>
      <c r="L3" s="22"/>
      <c r="M3" s="22"/>
      <c r="T3">
        <v>21</v>
      </c>
      <c r="U3">
        <v>2</v>
      </c>
      <c r="V3"/>
      <c r="W3"/>
      <c r="X3"/>
      <c r="Y3"/>
    </row>
    <row r="4" spans="2:25" s="15" customFormat="1" ht="12">
      <c r="B4" s="37"/>
      <c r="C4" s="31"/>
      <c r="F4" s="16">
        <v>43265.92747685185</v>
      </c>
      <c r="G4" s="16">
        <v>43265.93340277778</v>
      </c>
      <c r="H4" s="16">
        <v>43265.9334375</v>
      </c>
      <c r="I4" s="15" t="s">
        <v>34</v>
      </c>
      <c r="J4" s="15" t="s">
        <v>15</v>
      </c>
      <c r="K4" s="15">
        <v>0</v>
      </c>
      <c r="L4" s="22"/>
      <c r="M4" s="22"/>
      <c r="T4">
        <v>22</v>
      </c>
      <c r="U4">
        <v>2</v>
      </c>
      <c r="V4"/>
      <c r="W4"/>
      <c r="X4"/>
      <c r="Y4"/>
    </row>
    <row r="5" spans="2:25" s="15" customFormat="1" ht="12">
      <c r="B5" s="37"/>
      <c r="C5" s="31"/>
      <c r="F5" s="16">
        <v>43265.9334375</v>
      </c>
      <c r="G5" s="16">
        <v>43265.93730324074</v>
      </c>
      <c r="H5" s="16">
        <v>43265.94043981482</v>
      </c>
      <c r="I5" s="15" t="s">
        <v>29</v>
      </c>
      <c r="J5" s="15" t="s">
        <v>18</v>
      </c>
      <c r="K5" s="15">
        <v>0</v>
      </c>
      <c r="L5" s="22"/>
      <c r="M5" s="22"/>
      <c r="T5">
        <v>23</v>
      </c>
      <c r="U5">
        <v>3</v>
      </c>
      <c r="V5"/>
      <c r="W5"/>
      <c r="X5"/>
      <c r="Y5"/>
    </row>
    <row r="6" spans="2:25" s="15" customFormat="1" ht="12">
      <c r="B6" s="37"/>
      <c r="C6" s="31"/>
      <c r="F6" s="16">
        <v>43265.94043981482</v>
      </c>
      <c r="G6" s="16">
        <v>43265.94435185185</v>
      </c>
      <c r="H6" s="16">
        <v>43265.944386574076</v>
      </c>
      <c r="I6" s="15" t="s">
        <v>90</v>
      </c>
      <c r="J6" s="15" t="s">
        <v>17</v>
      </c>
      <c r="K6" s="15">
        <v>2</v>
      </c>
      <c r="L6" s="22"/>
      <c r="M6" s="22"/>
      <c r="T6">
        <v>24</v>
      </c>
      <c r="U6">
        <v>2</v>
      </c>
      <c r="V6">
        <v>20</v>
      </c>
      <c r="W6">
        <v>2</v>
      </c>
      <c r="X6"/>
      <c r="Y6"/>
    </row>
    <row r="7" spans="2:25" s="15" customFormat="1" ht="12">
      <c r="B7" s="37"/>
      <c r="C7" s="31"/>
      <c r="F7" s="16">
        <v>43265.944386574076</v>
      </c>
      <c r="G7" s="16">
        <v>43265.94986111111</v>
      </c>
      <c r="H7" s="16">
        <v>43265.949895833335</v>
      </c>
      <c r="I7" s="15" t="s">
        <v>34</v>
      </c>
      <c r="J7" s="15" t="s">
        <v>15</v>
      </c>
      <c r="K7" s="15">
        <v>0</v>
      </c>
      <c r="L7" s="22"/>
      <c r="M7" s="22"/>
      <c r="T7">
        <v>25</v>
      </c>
      <c r="U7">
        <v>2</v>
      </c>
      <c r="V7">
        <v>19</v>
      </c>
      <c r="W7">
        <v>2</v>
      </c>
      <c r="X7"/>
      <c r="Y7"/>
    </row>
    <row r="8" spans="2:25" s="15" customFormat="1" ht="12">
      <c r="B8" s="37"/>
      <c r="C8" s="31"/>
      <c r="F8" s="16">
        <v>43265.949895833335</v>
      </c>
      <c r="G8" s="16">
        <v>43265.953194444446</v>
      </c>
      <c r="H8" s="16">
        <v>43265.955462962964</v>
      </c>
      <c r="I8" s="15" t="s">
        <v>29</v>
      </c>
      <c r="J8" s="15" t="s">
        <v>17</v>
      </c>
      <c r="K8" s="15">
        <v>-1</v>
      </c>
      <c r="L8" s="22"/>
      <c r="M8" s="22"/>
      <c r="T8">
        <v>19</v>
      </c>
      <c r="U8">
        <v>3</v>
      </c>
      <c r="V8"/>
      <c r="W8"/>
      <c r="X8"/>
      <c r="Y8"/>
    </row>
    <row r="9" spans="2:25" s="15" customFormat="1" ht="12">
      <c r="B9" s="37"/>
      <c r="C9" s="31"/>
      <c r="F9" s="16">
        <v>43265.955462962964</v>
      </c>
      <c r="G9" s="16">
        <v>43265.95953703704</v>
      </c>
      <c r="H9" s="16">
        <v>43265.95958333334</v>
      </c>
      <c r="I9" s="15" t="s">
        <v>29</v>
      </c>
      <c r="J9" s="15" t="s">
        <v>18</v>
      </c>
      <c r="K9" s="15">
        <v>0</v>
      </c>
      <c r="L9" s="22"/>
      <c r="M9" s="22"/>
      <c r="T9">
        <v>26</v>
      </c>
      <c r="U9">
        <v>3</v>
      </c>
      <c r="V9"/>
      <c r="W9"/>
      <c r="X9"/>
      <c r="Y9"/>
    </row>
    <row r="10" spans="2:25" s="15" customFormat="1" ht="12">
      <c r="B10" s="37"/>
      <c r="C10" s="31"/>
      <c r="F10" s="16">
        <v>43265.95958333334</v>
      </c>
      <c r="G10" s="16">
        <v>43265.96753472222</v>
      </c>
      <c r="H10" s="16">
        <v>43265.96755787037</v>
      </c>
      <c r="I10" s="15" t="s">
        <v>44</v>
      </c>
      <c r="J10" s="15" t="s">
        <v>16</v>
      </c>
      <c r="K10" s="15">
        <v>0</v>
      </c>
      <c r="L10" s="22"/>
      <c r="M10" s="22"/>
      <c r="T10">
        <v>27</v>
      </c>
      <c r="U10">
        <v>3</v>
      </c>
      <c r="V10"/>
      <c r="W10"/>
      <c r="X10"/>
      <c r="Y10"/>
    </row>
    <row r="11" spans="2:25" s="15" customFormat="1" ht="12">
      <c r="B11" s="37"/>
      <c r="C11" s="31"/>
      <c r="F11" s="16">
        <v>43265.96755787037</v>
      </c>
      <c r="G11" s="16">
        <v>43265.97456018518</v>
      </c>
      <c r="H11" s="16">
        <v>43265.974594907406</v>
      </c>
      <c r="I11" s="15" t="s">
        <v>46</v>
      </c>
      <c r="J11" s="15" t="s">
        <v>17</v>
      </c>
      <c r="K11" s="15">
        <v>-1</v>
      </c>
      <c r="L11" s="22"/>
      <c r="M11" s="22"/>
      <c r="T11">
        <v>18</v>
      </c>
      <c r="U11">
        <v>3</v>
      </c>
      <c r="V11"/>
      <c r="W11"/>
      <c r="X11"/>
      <c r="Y11"/>
    </row>
    <row r="12" spans="2:25" s="15" customFormat="1" ht="12">
      <c r="B12" s="37"/>
      <c r="C12" s="31"/>
      <c r="F12" s="16">
        <v>43265.974594907406</v>
      </c>
      <c r="G12" s="16">
        <v>43265.98265046296</v>
      </c>
      <c r="H12" s="16">
        <v>43265.98273148148</v>
      </c>
      <c r="I12" s="15" t="s">
        <v>42</v>
      </c>
      <c r="J12" s="15" t="s">
        <v>15</v>
      </c>
      <c r="K12" s="15">
        <v>-1</v>
      </c>
      <c r="L12" s="22"/>
      <c r="M12" s="22"/>
      <c r="T12">
        <v>17</v>
      </c>
      <c r="U12">
        <v>3</v>
      </c>
      <c r="V12"/>
      <c r="W12"/>
      <c r="X12"/>
      <c r="Y12"/>
    </row>
    <row r="13" spans="2:25" s="15" customFormat="1" ht="12">
      <c r="B13" s="37"/>
      <c r="C13" s="31"/>
      <c r="F13" s="16">
        <v>43265.98273148148</v>
      </c>
      <c r="G13" s="16">
        <v>43265.98572916666</v>
      </c>
      <c r="H13" s="16">
        <v>43265.988854166666</v>
      </c>
      <c r="I13" s="15" t="s">
        <v>93</v>
      </c>
      <c r="J13" s="15" t="s">
        <v>16</v>
      </c>
      <c r="K13" s="15">
        <v>-2</v>
      </c>
      <c r="L13" s="22"/>
      <c r="M13" s="22"/>
      <c r="T13">
        <v>18</v>
      </c>
      <c r="U13">
        <v>2</v>
      </c>
      <c r="V13"/>
      <c r="W13"/>
      <c r="X13"/>
      <c r="Y13"/>
    </row>
    <row r="14" spans="2:25" s="15" customFormat="1" ht="12">
      <c r="B14" s="37"/>
      <c r="C14" s="31"/>
      <c r="F14" s="16">
        <v>43265.988854166666</v>
      </c>
      <c r="G14" s="16">
        <v>43265.99145833333</v>
      </c>
      <c r="H14" s="16">
        <v>43265.99298611111</v>
      </c>
      <c r="I14" s="15" t="s">
        <v>31</v>
      </c>
      <c r="J14" s="15" t="s">
        <v>16</v>
      </c>
      <c r="K14" s="15">
        <v>0</v>
      </c>
      <c r="L14" s="22"/>
      <c r="M14" s="22"/>
      <c r="T14">
        <v>28</v>
      </c>
      <c r="U14">
        <v>3</v>
      </c>
      <c r="V14">
        <v>16</v>
      </c>
      <c r="W14">
        <v>3</v>
      </c>
      <c r="X14"/>
      <c r="Y14"/>
    </row>
    <row r="15" spans="2:25" s="15" customFormat="1" ht="12">
      <c r="B15" s="37"/>
      <c r="C15" s="31"/>
      <c r="F15" s="16">
        <v>43265.99298611111</v>
      </c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37"/>
      <c r="C16" s="31">
        <v>700</v>
      </c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37"/>
      <c r="C17" s="31">
        <v>100</v>
      </c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7">
        <v>200</v>
      </c>
      <c r="C18" s="31">
        <v>50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48">
        <v>500</v>
      </c>
      <c r="C19" s="31">
        <v>50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38">
        <v>60</v>
      </c>
      <c r="C20" s="32">
        <v>50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7">
        <v>40</v>
      </c>
      <c r="C21" s="31"/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38">
        <v>90</v>
      </c>
      <c r="C22" s="32"/>
      <c r="F22" s="16"/>
      <c r="G22" s="16"/>
      <c r="H22" s="16"/>
      <c r="J22" s="30">
        <f>'front cover'!L15</f>
        <v>-18</v>
      </c>
      <c r="K22" s="30">
        <f>'front cover'!M15</f>
        <v>18</v>
      </c>
      <c r="L22" s="30">
        <f>'front cover'!N15</f>
        <v>-18</v>
      </c>
      <c r="M22" s="30">
        <f>'front cover'!O15</f>
        <v>18</v>
      </c>
      <c r="T22"/>
      <c r="U22"/>
      <c r="V22"/>
      <c r="W22"/>
      <c r="X22"/>
      <c r="Y22"/>
    </row>
    <row r="23" spans="2:25" s="15" customFormat="1" ht="12.75" thickTop="1">
      <c r="B23" s="38"/>
      <c r="C23" s="32">
        <v>120</v>
      </c>
      <c r="F23" s="16"/>
      <c r="G23" s="16"/>
      <c r="H23" s="16"/>
      <c r="T23"/>
      <c r="U23"/>
      <c r="V23"/>
      <c r="W23"/>
      <c r="X23"/>
      <c r="Y23"/>
    </row>
    <row r="24" spans="2:25" s="15" customFormat="1" ht="12">
      <c r="B24" s="37">
        <v>30</v>
      </c>
      <c r="C24" s="31"/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.75" thickBot="1">
      <c r="B25" s="49">
        <v>90</v>
      </c>
      <c r="C25" s="40"/>
      <c r="F25" s="16"/>
      <c r="L25" s="22"/>
      <c r="M25" s="22"/>
      <c r="T25"/>
      <c r="U25"/>
      <c r="V25"/>
      <c r="W25"/>
      <c r="X25"/>
      <c r="Y25"/>
    </row>
    <row r="26" spans="2:25" s="15" customFormat="1" ht="12.75" thickTop="1">
      <c r="B26" s="38"/>
      <c r="C26" s="32">
        <v>120</v>
      </c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37"/>
      <c r="C27" s="31">
        <v>60</v>
      </c>
      <c r="F27" s="16"/>
      <c r="T27"/>
      <c r="U27"/>
      <c r="V27"/>
      <c r="W27"/>
      <c r="X27"/>
      <c r="Y27"/>
    </row>
    <row r="28" spans="2:25" s="15" customFormat="1" ht="12.75" thickBot="1">
      <c r="B28" s="39"/>
      <c r="C28" s="40">
        <v>60</v>
      </c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.75" thickTop="1">
      <c r="B29" s="37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7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7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7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7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B1:Y100"/>
  <sheetViews>
    <sheetView showGridLines="0" zoomScale="180" zoomScaleNormal="180" workbookViewId="0" topLeftCell="A1">
      <selection activeCell="P8" sqref="P8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6" width="8.421875" style="2" customWidth="1"/>
    <col min="7" max="7" width="8.7109375" style="2" customWidth="1"/>
    <col min="8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6" t="s">
        <v>6</v>
      </c>
      <c r="C2" s="23" t="s">
        <v>7</v>
      </c>
      <c r="F2" s="16">
        <v>43265.99313657408</v>
      </c>
      <c r="G2" s="16">
        <v>43265.99743055556</v>
      </c>
      <c r="H2" s="16">
        <v>43265.997465277775</v>
      </c>
      <c r="I2" s="15" t="s">
        <v>86</v>
      </c>
      <c r="J2" s="15" t="s">
        <v>15</v>
      </c>
      <c r="K2" s="15">
        <v>0</v>
      </c>
      <c r="L2" s="22"/>
      <c r="M2" s="22"/>
      <c r="T2">
        <v>21</v>
      </c>
      <c r="U2">
        <v>2</v>
      </c>
      <c r="V2"/>
      <c r="W2"/>
      <c r="X2"/>
      <c r="Y2"/>
    </row>
    <row r="3" spans="2:25" s="15" customFormat="1" ht="12">
      <c r="B3" s="42">
        <f>SUM(B4:B30)</f>
        <v>300</v>
      </c>
      <c r="C3" s="24">
        <f>SUM(C4:C30)</f>
        <v>1680</v>
      </c>
      <c r="F3" s="16">
        <v>43265.997465277775</v>
      </c>
      <c r="G3" s="16">
        <v>43266.00019675926</v>
      </c>
      <c r="H3" s="16">
        <v>43266.00292824074</v>
      </c>
      <c r="I3" s="15" t="s">
        <v>97</v>
      </c>
      <c r="J3" s="15" t="s">
        <v>18</v>
      </c>
      <c r="K3" s="15">
        <v>2</v>
      </c>
      <c r="L3" s="22"/>
      <c r="M3" s="22"/>
      <c r="T3">
        <v>21</v>
      </c>
      <c r="U3">
        <v>3</v>
      </c>
      <c r="V3">
        <v>20</v>
      </c>
      <c r="W3">
        <v>3</v>
      </c>
      <c r="X3"/>
      <c r="Y3"/>
    </row>
    <row r="4" spans="2:25" s="15" customFormat="1" ht="12">
      <c r="B4" s="37"/>
      <c r="C4" s="31"/>
      <c r="F4" s="16">
        <v>43266.00292824074</v>
      </c>
      <c r="G4" s="16">
        <v>43266.006377314814</v>
      </c>
      <c r="H4" s="16">
        <v>43266.0090625</v>
      </c>
      <c r="I4" s="15" t="s">
        <v>42</v>
      </c>
      <c r="J4" s="15" t="s">
        <v>16</v>
      </c>
      <c r="K4" s="15">
        <v>-1</v>
      </c>
      <c r="L4" s="22"/>
      <c r="M4" s="22"/>
      <c r="T4">
        <v>20</v>
      </c>
      <c r="U4">
        <v>2</v>
      </c>
      <c r="V4"/>
      <c r="W4"/>
      <c r="X4"/>
      <c r="Y4"/>
    </row>
    <row r="5" spans="2:25" s="15" customFormat="1" ht="12">
      <c r="B5" s="37"/>
      <c r="C5" s="31"/>
      <c r="F5" s="16">
        <v>43266.0090625</v>
      </c>
      <c r="G5" s="16">
        <v>43266.012025462966</v>
      </c>
      <c r="H5" s="16">
        <v>43266.01594907408</v>
      </c>
      <c r="I5" s="15" t="s">
        <v>86</v>
      </c>
      <c r="J5" s="15" t="s">
        <v>17</v>
      </c>
      <c r="K5" s="15">
        <v>1</v>
      </c>
      <c r="L5" s="22"/>
      <c r="M5" s="22"/>
      <c r="T5">
        <v>22</v>
      </c>
      <c r="U5">
        <v>2</v>
      </c>
      <c r="V5">
        <v>19</v>
      </c>
      <c r="W5">
        <v>2</v>
      </c>
      <c r="X5"/>
      <c r="Y5"/>
    </row>
    <row r="6" spans="2:25" s="15" customFormat="1" ht="12">
      <c r="B6" s="37"/>
      <c r="C6" s="31"/>
      <c r="F6" s="16">
        <v>43266.01594907408</v>
      </c>
      <c r="G6" s="16">
        <v>43266.02166666667</v>
      </c>
      <c r="H6" s="16">
        <v>43266.02174768518</v>
      </c>
      <c r="I6" s="15" t="s">
        <v>32</v>
      </c>
      <c r="J6" s="15" t="s">
        <v>16</v>
      </c>
      <c r="K6" s="15">
        <v>2</v>
      </c>
      <c r="L6" s="22"/>
      <c r="M6" s="22"/>
      <c r="T6">
        <v>23</v>
      </c>
      <c r="U6">
        <v>3</v>
      </c>
      <c r="V6">
        <v>19</v>
      </c>
      <c r="W6">
        <v>3</v>
      </c>
      <c r="X6"/>
      <c r="Y6"/>
    </row>
    <row r="7" spans="2:25" s="15" customFormat="1" ht="12">
      <c r="B7" s="37"/>
      <c r="C7" s="31"/>
      <c r="F7" s="16">
        <v>43266.02174768518</v>
      </c>
      <c r="G7" s="16">
        <v>43266.026770833334</v>
      </c>
      <c r="H7" s="16">
        <v>43266.026921296296</v>
      </c>
      <c r="I7" s="15" t="s">
        <v>32</v>
      </c>
      <c r="J7" s="15" t="s">
        <v>17</v>
      </c>
      <c r="K7" s="15">
        <v>-4</v>
      </c>
      <c r="L7" s="22"/>
      <c r="M7" s="22"/>
      <c r="T7">
        <v>18</v>
      </c>
      <c r="U7">
        <v>3</v>
      </c>
      <c r="V7"/>
      <c r="W7"/>
      <c r="X7"/>
      <c r="Y7"/>
    </row>
    <row r="8" spans="2:25" s="15" customFormat="1" ht="12">
      <c r="B8" s="37"/>
      <c r="C8" s="31"/>
      <c r="F8" s="16">
        <v>43266.026921296296</v>
      </c>
      <c r="G8" s="16">
        <v>43266.032430555555</v>
      </c>
      <c r="H8" s="16">
        <v>43266.032476851855</v>
      </c>
      <c r="I8" s="15" t="s">
        <v>43</v>
      </c>
      <c r="J8" s="15" t="s">
        <v>15</v>
      </c>
      <c r="K8" s="15">
        <v>-1</v>
      </c>
      <c r="L8" s="22"/>
      <c r="M8" s="22"/>
      <c r="T8">
        <v>17</v>
      </c>
      <c r="U8">
        <v>3</v>
      </c>
      <c r="V8"/>
      <c r="W8"/>
      <c r="X8"/>
      <c r="Y8"/>
    </row>
    <row r="9" spans="2:25" s="15" customFormat="1" ht="12">
      <c r="B9" s="37"/>
      <c r="C9" s="31"/>
      <c r="F9" s="16">
        <v>43266.032476851855</v>
      </c>
      <c r="G9" s="16">
        <v>43266.038668981484</v>
      </c>
      <c r="H9" s="16">
        <v>43266.039085648146</v>
      </c>
      <c r="I9" s="15" t="s">
        <v>86</v>
      </c>
      <c r="J9" s="15" t="s">
        <v>18</v>
      </c>
      <c r="K9" s="15">
        <v>-1</v>
      </c>
      <c r="L9" s="22"/>
      <c r="M9" s="22"/>
      <c r="T9">
        <v>18</v>
      </c>
      <c r="U9">
        <v>2</v>
      </c>
      <c r="V9"/>
      <c r="W9"/>
      <c r="X9"/>
      <c r="Y9"/>
    </row>
    <row r="10" spans="2:25" s="15" customFormat="1" ht="12">
      <c r="B10" s="37"/>
      <c r="C10" s="31"/>
      <c r="F10" s="16">
        <v>43266.039085648146</v>
      </c>
      <c r="G10" s="16">
        <v>43266.04090277778</v>
      </c>
      <c r="H10" s="16">
        <v>43266.04256944444</v>
      </c>
      <c r="I10" s="15" t="s">
        <v>43</v>
      </c>
      <c r="J10" s="15" t="s">
        <v>18</v>
      </c>
      <c r="K10" s="15">
        <v>2</v>
      </c>
      <c r="L10" s="22"/>
      <c r="M10" s="22"/>
      <c r="T10">
        <v>24</v>
      </c>
      <c r="U10">
        <v>3</v>
      </c>
      <c r="V10">
        <v>16</v>
      </c>
      <c r="W10">
        <v>3</v>
      </c>
      <c r="X10"/>
      <c r="Y10"/>
    </row>
    <row r="11" spans="2:25" s="15" customFormat="1" ht="12">
      <c r="B11" s="37"/>
      <c r="C11" s="31"/>
      <c r="F11" s="16">
        <v>43266.04256944444</v>
      </c>
      <c r="G11" s="16">
        <v>43266.04887731482</v>
      </c>
      <c r="H11" s="16">
        <v>43266.04891203704</v>
      </c>
      <c r="I11" s="15" t="s">
        <v>28</v>
      </c>
      <c r="J11" s="15" t="s">
        <v>16</v>
      </c>
      <c r="K11" s="15">
        <v>0</v>
      </c>
      <c r="L11" s="22"/>
      <c r="M11" s="22"/>
      <c r="T11">
        <v>25</v>
      </c>
      <c r="U11">
        <v>3</v>
      </c>
      <c r="V11">
        <v>15</v>
      </c>
      <c r="W11">
        <v>3</v>
      </c>
      <c r="X11"/>
      <c r="Y11"/>
    </row>
    <row r="12" spans="2:25" s="15" customFormat="1" ht="12">
      <c r="B12" s="37"/>
      <c r="C12" s="31"/>
      <c r="F12" s="16">
        <v>43266.04891203704</v>
      </c>
      <c r="G12" s="16"/>
      <c r="H12" s="16"/>
      <c r="L12" s="22"/>
      <c r="M12" s="22"/>
      <c r="T12"/>
      <c r="U12"/>
      <c r="V12"/>
      <c r="W12"/>
      <c r="X12"/>
      <c r="Y12"/>
    </row>
    <row r="13" spans="2:25" s="15" customFormat="1" ht="12">
      <c r="B13" s="37"/>
      <c r="C13" s="31"/>
      <c r="F13" s="16"/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37"/>
      <c r="C14" s="31"/>
      <c r="F14" s="16"/>
      <c r="G14" s="16"/>
      <c r="H14" s="16"/>
      <c r="L14" s="22"/>
      <c r="M14" s="22"/>
      <c r="T14"/>
      <c r="U14"/>
      <c r="V14"/>
      <c r="W14"/>
      <c r="X14"/>
      <c r="Y14"/>
    </row>
    <row r="15" spans="2:25" s="15" customFormat="1" ht="12">
      <c r="B15" s="37"/>
      <c r="C15" s="31">
        <v>500</v>
      </c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37"/>
      <c r="C16" s="31">
        <v>60</v>
      </c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37"/>
      <c r="C17" s="31">
        <v>100</v>
      </c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7">
        <v>50</v>
      </c>
      <c r="C18" s="31">
        <v>400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7">
        <v>30</v>
      </c>
      <c r="C19" s="31">
        <v>60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38">
        <v>100</v>
      </c>
      <c r="C20" s="32">
        <v>250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7">
        <v>60</v>
      </c>
      <c r="C21" s="31">
        <v>80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38">
        <v>60</v>
      </c>
      <c r="C22" s="32"/>
      <c r="F22" s="16"/>
      <c r="G22" s="16"/>
      <c r="H22" s="16"/>
      <c r="J22" s="30">
        <f>'front cover'!L15</f>
        <v>-18</v>
      </c>
      <c r="K22" s="30">
        <f>'front cover'!M15</f>
        <v>18</v>
      </c>
      <c r="L22" s="30">
        <f>'front cover'!N15</f>
        <v>-18</v>
      </c>
      <c r="M22" s="30">
        <f>'front cover'!O15</f>
        <v>18</v>
      </c>
      <c r="T22"/>
      <c r="U22"/>
      <c r="V22"/>
      <c r="W22"/>
      <c r="X22"/>
      <c r="Y22"/>
    </row>
    <row r="23" spans="2:25" s="15" customFormat="1" ht="12.75" thickTop="1">
      <c r="B23" s="37"/>
      <c r="C23" s="31">
        <v>40</v>
      </c>
      <c r="F23" s="16"/>
      <c r="G23" s="16"/>
      <c r="H23" s="16"/>
      <c r="T23"/>
      <c r="U23"/>
      <c r="V23"/>
      <c r="W23"/>
      <c r="X23"/>
      <c r="Y23"/>
    </row>
    <row r="24" spans="2:25" s="15" customFormat="1" ht="12">
      <c r="B24" s="38"/>
      <c r="C24" s="32">
        <v>90</v>
      </c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.75" thickBot="1">
      <c r="B25" s="39"/>
      <c r="C25" s="40">
        <v>100</v>
      </c>
      <c r="F25" s="16"/>
      <c r="L25" s="22"/>
      <c r="M25" s="22"/>
      <c r="T25"/>
      <c r="U25"/>
      <c r="V25"/>
      <c r="W25"/>
      <c r="X25"/>
      <c r="Y25"/>
    </row>
    <row r="26" spans="2:25" s="15" customFormat="1" ht="12.75" thickTop="1">
      <c r="B26" s="37"/>
      <c r="C26" s="31"/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37"/>
      <c r="C27" s="31"/>
      <c r="F27" s="16"/>
      <c r="T27"/>
      <c r="U27"/>
      <c r="V27"/>
      <c r="W27"/>
      <c r="X27"/>
      <c r="Y27"/>
    </row>
    <row r="28" spans="2:25" s="15" customFormat="1" ht="12">
      <c r="B28" s="37"/>
      <c r="C28" s="31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37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7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7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7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7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B1:Y100"/>
  <sheetViews>
    <sheetView showGridLines="0" zoomScale="180" zoomScaleNormal="180" workbookViewId="0" topLeftCell="A1">
      <selection activeCell="K14" sqref="K14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6" width="8.421875" style="2" customWidth="1"/>
    <col min="7" max="7" width="8.7109375" style="2" customWidth="1"/>
    <col min="8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6" t="s">
        <v>6</v>
      </c>
      <c r="C2" s="23" t="s">
        <v>7</v>
      </c>
      <c r="F2" s="16">
        <v>43266.42266203704</v>
      </c>
      <c r="G2" s="16">
        <v>43266.42393518519</v>
      </c>
      <c r="H2" s="16">
        <v>43266.42686342593</v>
      </c>
      <c r="I2" s="15" t="s">
        <v>28</v>
      </c>
      <c r="J2" s="15" t="s">
        <v>18</v>
      </c>
      <c r="K2" s="15">
        <v>1</v>
      </c>
      <c r="L2" s="22"/>
      <c r="M2" s="22"/>
      <c r="T2">
        <v>21</v>
      </c>
      <c r="U2">
        <v>3</v>
      </c>
      <c r="V2">
        <v>20</v>
      </c>
      <c r="W2">
        <v>3</v>
      </c>
      <c r="X2"/>
      <c r="Y2"/>
    </row>
    <row r="3" spans="2:25" s="15" customFormat="1" ht="12">
      <c r="B3" s="42">
        <f>SUM(B4:B30)</f>
        <v>1030</v>
      </c>
      <c r="C3" s="24">
        <f>SUM(C4:C30)</f>
        <v>1170</v>
      </c>
      <c r="F3" s="16">
        <v>43266.42686342593</v>
      </c>
      <c r="G3" s="16">
        <v>43266.429293981484</v>
      </c>
      <c r="H3" s="16">
        <v>43266.43142361111</v>
      </c>
      <c r="I3" s="15" t="s">
        <v>30</v>
      </c>
      <c r="J3" s="15" t="s">
        <v>18</v>
      </c>
      <c r="K3" s="15">
        <v>-1</v>
      </c>
      <c r="L3" s="22"/>
      <c r="M3" s="22"/>
      <c r="T3">
        <v>20</v>
      </c>
      <c r="U3">
        <v>2</v>
      </c>
      <c r="V3"/>
      <c r="W3"/>
      <c r="X3"/>
      <c r="Y3"/>
    </row>
    <row r="4" spans="2:25" s="15" customFormat="1" ht="12">
      <c r="B4" s="43"/>
      <c r="C4" s="2"/>
      <c r="F4" s="16">
        <v>43266.43142361111</v>
      </c>
      <c r="G4" s="16">
        <v>43266.433912037035</v>
      </c>
      <c r="H4" s="16">
        <v>43266.43394675926</v>
      </c>
      <c r="I4" s="15" t="s">
        <v>34</v>
      </c>
      <c r="J4" s="15" t="s">
        <v>18</v>
      </c>
      <c r="K4" s="15">
        <v>0</v>
      </c>
      <c r="L4" s="22"/>
      <c r="M4" s="22"/>
      <c r="T4">
        <v>22</v>
      </c>
      <c r="U4">
        <v>3</v>
      </c>
      <c r="V4"/>
      <c r="W4"/>
      <c r="X4"/>
      <c r="Y4"/>
    </row>
    <row r="5" spans="2:25" s="15" customFormat="1" ht="12">
      <c r="B5" s="43"/>
      <c r="C5" s="2"/>
      <c r="F5" s="16">
        <v>43266.43394675926</v>
      </c>
      <c r="G5" s="16">
        <v>43266.43834490741</v>
      </c>
      <c r="H5" s="16">
        <v>43266.43837962963</v>
      </c>
      <c r="I5" s="15" t="s">
        <v>29</v>
      </c>
      <c r="J5" s="15" t="s">
        <v>16</v>
      </c>
      <c r="K5" s="15">
        <v>1</v>
      </c>
      <c r="L5" s="22"/>
      <c r="M5" s="22"/>
      <c r="T5">
        <v>23</v>
      </c>
      <c r="U5">
        <v>3</v>
      </c>
      <c r="V5">
        <v>19</v>
      </c>
      <c r="W5">
        <v>3</v>
      </c>
      <c r="X5">
        <v>18</v>
      </c>
      <c r="Y5">
        <v>3</v>
      </c>
    </row>
    <row r="6" spans="2:25" s="15" customFormat="1" ht="12">
      <c r="B6" s="43"/>
      <c r="C6" s="2"/>
      <c r="F6" s="16">
        <v>43266.4383912037</v>
      </c>
      <c r="G6" s="16">
        <v>43266.44144675926</v>
      </c>
      <c r="H6" s="16">
        <v>43266.441469907404</v>
      </c>
      <c r="I6" s="15" t="s">
        <v>41</v>
      </c>
      <c r="J6" s="15" t="s">
        <v>15</v>
      </c>
      <c r="K6" s="15">
        <v>1</v>
      </c>
      <c r="L6" s="22"/>
      <c r="M6" s="22"/>
      <c r="T6">
        <v>24</v>
      </c>
      <c r="U6">
        <v>2</v>
      </c>
      <c r="V6">
        <v>19</v>
      </c>
      <c r="W6">
        <v>2</v>
      </c>
      <c r="X6"/>
      <c r="Y6"/>
    </row>
    <row r="7" spans="2:25" s="15" customFormat="1" ht="12">
      <c r="B7" s="43"/>
      <c r="C7" s="2"/>
      <c r="F7" s="16">
        <v>43266.441469907404</v>
      </c>
      <c r="G7" s="16">
        <v>43266.44836805556</v>
      </c>
      <c r="H7" s="16">
        <v>43266.4483912037</v>
      </c>
      <c r="I7" s="15" t="s">
        <v>28</v>
      </c>
      <c r="J7" s="15" t="s">
        <v>16</v>
      </c>
      <c r="K7" s="15">
        <v>0</v>
      </c>
      <c r="L7" s="22"/>
      <c r="M7" s="22"/>
      <c r="T7">
        <v>24</v>
      </c>
      <c r="U7">
        <v>3</v>
      </c>
      <c r="V7"/>
      <c r="W7"/>
      <c r="X7"/>
      <c r="Y7"/>
    </row>
    <row r="8" spans="2:25" s="15" customFormat="1" ht="12">
      <c r="B8" s="43"/>
      <c r="C8" s="2"/>
      <c r="F8" s="16">
        <v>43266.4483912037</v>
      </c>
      <c r="G8" s="16">
        <v>43266.449895833335</v>
      </c>
      <c r="H8" s="16">
        <v>43266.452731481484</v>
      </c>
      <c r="I8" s="15" t="s">
        <v>28</v>
      </c>
      <c r="J8" s="15" t="s">
        <v>15</v>
      </c>
      <c r="K8" s="15">
        <v>4</v>
      </c>
      <c r="L8" s="22"/>
      <c r="M8" s="22"/>
      <c r="T8">
        <v>25</v>
      </c>
      <c r="U8">
        <v>2</v>
      </c>
      <c r="V8">
        <v>18</v>
      </c>
      <c r="W8">
        <v>2</v>
      </c>
      <c r="X8"/>
      <c r="Y8"/>
    </row>
    <row r="9" spans="2:25" s="15" customFormat="1" ht="12">
      <c r="B9" s="43"/>
      <c r="C9" s="2"/>
      <c r="F9" s="16">
        <v>43266.452731481484</v>
      </c>
      <c r="G9" s="16">
        <v>43266.45460648148</v>
      </c>
      <c r="H9" s="16">
        <v>43266.45753472222</v>
      </c>
      <c r="I9" s="15" t="s">
        <v>29</v>
      </c>
      <c r="J9" s="15" t="s">
        <v>15</v>
      </c>
      <c r="K9" s="15">
        <v>0</v>
      </c>
      <c r="L9" s="22"/>
      <c r="M9" s="22"/>
      <c r="T9">
        <v>26</v>
      </c>
      <c r="U9">
        <v>2</v>
      </c>
      <c r="V9">
        <v>17</v>
      </c>
      <c r="W9">
        <v>2</v>
      </c>
      <c r="X9"/>
      <c r="Y9"/>
    </row>
    <row r="10" spans="2:25" s="15" customFormat="1" ht="12">
      <c r="B10" s="43"/>
      <c r="C10" s="2"/>
      <c r="F10" s="16">
        <v>43266.45753472222</v>
      </c>
      <c r="G10" s="16"/>
      <c r="H10" s="16"/>
      <c r="L10" s="22"/>
      <c r="M10" s="22"/>
      <c r="T10"/>
      <c r="U10"/>
      <c r="V10"/>
      <c r="W10"/>
      <c r="X10"/>
      <c r="Y10"/>
    </row>
    <row r="11" spans="2:25" s="15" customFormat="1" ht="12">
      <c r="B11" s="43"/>
      <c r="C11" s="2"/>
      <c r="F11" s="16"/>
      <c r="G11" s="16"/>
      <c r="H11" s="16"/>
      <c r="L11" s="22"/>
      <c r="M11" s="22"/>
      <c r="T11"/>
      <c r="U11"/>
      <c r="V11"/>
      <c r="W11"/>
      <c r="X11"/>
      <c r="Y11"/>
    </row>
    <row r="12" spans="2:25" s="15" customFormat="1" ht="12">
      <c r="B12" s="43"/>
      <c r="C12" s="2"/>
      <c r="F12" s="16"/>
      <c r="G12" s="16"/>
      <c r="H12" s="16"/>
      <c r="L12" s="22"/>
      <c r="M12" s="22"/>
      <c r="T12"/>
      <c r="U12"/>
      <c r="V12"/>
      <c r="W12"/>
      <c r="X12"/>
      <c r="Y12"/>
    </row>
    <row r="13" spans="2:25" s="15" customFormat="1" ht="12">
      <c r="B13" s="43"/>
      <c r="C13" s="2"/>
      <c r="F13" s="16"/>
      <c r="G13" s="16"/>
      <c r="H13" s="16"/>
      <c r="L13" s="22"/>
      <c r="M13" s="22"/>
      <c r="T13"/>
      <c r="U13"/>
      <c r="V13"/>
      <c r="W13"/>
      <c r="X13"/>
      <c r="Y13"/>
    </row>
    <row r="14" spans="2:25" s="15" customFormat="1" ht="12">
      <c r="B14" s="43"/>
      <c r="C14" s="2"/>
      <c r="F14" s="16"/>
      <c r="G14" s="16"/>
      <c r="H14" s="16"/>
      <c r="K14" s="15" t="s">
        <v>98</v>
      </c>
      <c r="L14" s="22"/>
      <c r="M14" s="22"/>
      <c r="T14"/>
      <c r="U14"/>
      <c r="V14"/>
      <c r="W14"/>
      <c r="X14"/>
      <c r="Y14"/>
    </row>
    <row r="15" spans="2:25" s="15" customFormat="1" ht="12">
      <c r="B15" s="43"/>
      <c r="C15" s="2"/>
      <c r="F15" s="16"/>
      <c r="G15" s="16"/>
      <c r="H15" s="16"/>
      <c r="L15" s="22"/>
      <c r="M15" s="22"/>
      <c r="T15"/>
      <c r="U15"/>
      <c r="V15"/>
      <c r="W15"/>
      <c r="X15"/>
      <c r="Y15"/>
    </row>
    <row r="16" spans="2:25" s="15" customFormat="1" ht="12">
      <c r="B16" s="43"/>
      <c r="C16" s="2"/>
      <c r="F16" s="16"/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43">
        <v>500</v>
      </c>
      <c r="C17" s="2"/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43">
        <v>120</v>
      </c>
      <c r="C18" s="2">
        <v>700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43">
        <v>30</v>
      </c>
      <c r="C19" s="2">
        <v>30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44">
        <v>100</v>
      </c>
      <c r="C20" s="41">
        <v>30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44"/>
      <c r="C21" s="41">
        <v>100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43"/>
      <c r="C22" s="2">
        <v>90</v>
      </c>
      <c r="F22" s="16"/>
      <c r="G22" s="16"/>
      <c r="H22" s="16"/>
      <c r="J22" s="30">
        <f>'front cover'!L15</f>
        <v>-18</v>
      </c>
      <c r="K22" s="30">
        <f>'front cover'!M15</f>
        <v>18</v>
      </c>
      <c r="L22" s="30">
        <f>'front cover'!N15</f>
        <v>-18</v>
      </c>
      <c r="M22" s="30">
        <f>'front cover'!O15</f>
        <v>18</v>
      </c>
      <c r="T22"/>
      <c r="U22"/>
      <c r="V22"/>
      <c r="W22"/>
      <c r="X22"/>
      <c r="Y22"/>
    </row>
    <row r="23" spans="2:25" s="15" customFormat="1" ht="13.5" thickBot="1" thickTop="1">
      <c r="B23" s="51"/>
      <c r="C23" s="52">
        <v>120</v>
      </c>
      <c r="F23" s="16"/>
      <c r="G23" s="16"/>
      <c r="H23" s="16"/>
      <c r="T23"/>
      <c r="U23"/>
      <c r="V23"/>
      <c r="W23"/>
      <c r="X23"/>
      <c r="Y23"/>
    </row>
    <row r="24" spans="2:25" s="15" customFormat="1" ht="12.75" thickTop="1">
      <c r="B24" s="44">
        <v>60</v>
      </c>
      <c r="C24" s="41">
        <v>100</v>
      </c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">
      <c r="B25" s="44">
        <v>100</v>
      </c>
      <c r="C25" s="41"/>
      <c r="F25" s="16"/>
      <c r="L25" s="22"/>
      <c r="M25" s="22"/>
      <c r="T25"/>
      <c r="U25"/>
      <c r="V25"/>
      <c r="W25"/>
      <c r="X25"/>
      <c r="Y25"/>
    </row>
    <row r="26" spans="2:25" s="15" customFormat="1" ht="12.75" thickBot="1">
      <c r="B26" s="51">
        <v>120</v>
      </c>
      <c r="C26" s="52"/>
      <c r="F26" s="16"/>
      <c r="L26" s="22"/>
      <c r="M26" s="22"/>
      <c r="T26"/>
      <c r="U26"/>
      <c r="V26"/>
      <c r="W26"/>
      <c r="X26"/>
      <c r="Y26"/>
    </row>
    <row r="27" spans="2:25" s="15" customFormat="1" ht="12.75" thickTop="1">
      <c r="B27" s="43"/>
      <c r="C27" s="2"/>
      <c r="F27" s="16"/>
      <c r="T27"/>
      <c r="U27"/>
      <c r="V27"/>
      <c r="W27"/>
      <c r="X27"/>
      <c r="Y27"/>
    </row>
    <row r="28" spans="2:25" s="15" customFormat="1" ht="12">
      <c r="B28" s="43"/>
      <c r="C28" s="2"/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">
      <c r="B29" s="43"/>
      <c r="C29" s="2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43"/>
      <c r="C30" s="2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43"/>
      <c r="C31" s="2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43"/>
      <c r="C32" s="2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43"/>
      <c r="C33" s="2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2"/>
      <c r="C34" s="2"/>
      <c r="F34" s="19"/>
      <c r="G34" s="19"/>
      <c r="H34" s="19"/>
      <c r="T34"/>
      <c r="U34"/>
      <c r="V34"/>
      <c r="W34"/>
      <c r="X34"/>
      <c r="Y34"/>
    </row>
    <row r="35" spans="2:25" ht="12">
      <c r="B35" s="2"/>
      <c r="C35" s="2"/>
      <c r="F35" s="19"/>
      <c r="G35" s="19"/>
      <c r="H35" s="19"/>
      <c r="T35"/>
      <c r="U35"/>
      <c r="V35"/>
      <c r="W35"/>
      <c r="X35"/>
      <c r="Y35"/>
    </row>
    <row r="36" spans="2:25" ht="12">
      <c r="B36" s="2"/>
      <c r="C36" s="2"/>
      <c r="F36" s="19"/>
      <c r="G36" s="19"/>
      <c r="H36" s="19"/>
      <c r="T36"/>
      <c r="U36"/>
      <c r="V36"/>
      <c r="W36"/>
      <c r="X36"/>
      <c r="Y36"/>
    </row>
    <row r="37" spans="2:25" ht="12">
      <c r="B37" s="2"/>
      <c r="C37" s="2"/>
      <c r="F37" s="19"/>
      <c r="G37" s="19"/>
      <c r="H37" s="19"/>
      <c r="T37"/>
      <c r="U37"/>
      <c r="V37"/>
      <c r="W37"/>
      <c r="X37"/>
      <c r="Y37"/>
    </row>
    <row r="38" spans="2:25" ht="12">
      <c r="B38" s="2"/>
      <c r="C38" s="2"/>
      <c r="F38" s="19"/>
      <c r="G38" s="19"/>
      <c r="H38" s="19"/>
      <c r="T38"/>
      <c r="U38"/>
      <c r="V38"/>
      <c r="W38"/>
      <c r="X38"/>
      <c r="Y38"/>
    </row>
    <row r="39" spans="2:25" ht="12">
      <c r="B39" s="2"/>
      <c r="C39" s="2"/>
      <c r="F39" s="19"/>
      <c r="G39" s="19"/>
      <c r="H39" s="19"/>
      <c r="T39"/>
      <c r="U39"/>
      <c r="V39"/>
      <c r="W39"/>
      <c r="X39"/>
      <c r="Y39"/>
    </row>
    <row r="40" spans="2:25" ht="12">
      <c r="B40" s="2"/>
      <c r="C40" s="2"/>
      <c r="T40"/>
      <c r="U40"/>
      <c r="V40"/>
      <c r="W40"/>
      <c r="X40"/>
      <c r="Y40"/>
    </row>
    <row r="41" spans="2:25" ht="12">
      <c r="B41" s="2"/>
      <c r="C41" s="2"/>
      <c r="T41"/>
      <c r="U41"/>
      <c r="V41"/>
      <c r="W41"/>
      <c r="X41"/>
      <c r="Y41"/>
    </row>
    <row r="42" spans="2:25" ht="12">
      <c r="B42" s="2"/>
      <c r="C42" s="2"/>
      <c r="T42"/>
      <c r="U42"/>
      <c r="V42"/>
      <c r="W42"/>
      <c r="X42"/>
      <c r="Y42"/>
    </row>
    <row r="43" spans="2:25" ht="12">
      <c r="B43" s="2"/>
      <c r="C43" s="2"/>
      <c r="T43"/>
      <c r="U43"/>
      <c r="V43"/>
      <c r="W43"/>
      <c r="X43"/>
      <c r="Y43"/>
    </row>
    <row r="44" spans="2:25" ht="12">
      <c r="B44" s="2"/>
      <c r="C44" s="2"/>
      <c r="T44"/>
      <c r="U44"/>
      <c r="V44"/>
      <c r="W44"/>
      <c r="X44"/>
      <c r="Y44"/>
    </row>
    <row r="45" spans="2:25" ht="12">
      <c r="B45" s="2"/>
      <c r="C45" s="2"/>
      <c r="T45"/>
      <c r="U45"/>
      <c r="V45"/>
      <c r="W45"/>
      <c r="X45"/>
      <c r="Y45"/>
    </row>
    <row r="46" spans="2:25" ht="12">
      <c r="B46" s="2"/>
      <c r="C46" s="2"/>
      <c r="T46"/>
      <c r="U46"/>
      <c r="V46"/>
      <c r="W46"/>
      <c r="X46"/>
      <c r="Y46"/>
    </row>
    <row r="47" spans="2:25" ht="12">
      <c r="B47" s="2"/>
      <c r="C47" s="2"/>
      <c r="T47"/>
      <c r="U47"/>
      <c r="V47"/>
      <c r="W47"/>
      <c r="X47"/>
      <c r="Y47"/>
    </row>
    <row r="48" spans="2:25" ht="12">
      <c r="B48" s="2"/>
      <c r="C48" s="2"/>
      <c r="T48"/>
      <c r="U48"/>
      <c r="V48"/>
      <c r="W48"/>
      <c r="X48"/>
      <c r="Y48"/>
    </row>
    <row r="49" spans="2:25" ht="12">
      <c r="B49" s="2"/>
      <c r="C49" s="2"/>
      <c r="T49"/>
      <c r="U49"/>
      <c r="V49"/>
      <c r="W49"/>
      <c r="X49"/>
      <c r="Y49"/>
    </row>
    <row r="50" spans="2:25" ht="12">
      <c r="B50" s="2"/>
      <c r="C50" s="2"/>
      <c r="T50"/>
      <c r="U50"/>
      <c r="V50"/>
      <c r="W50"/>
      <c r="X50"/>
      <c r="Y50"/>
    </row>
    <row r="51" spans="2:25" ht="12">
      <c r="B51" s="2"/>
      <c r="C51" s="2"/>
      <c r="T51"/>
      <c r="U51"/>
      <c r="V51"/>
      <c r="W51"/>
      <c r="X51"/>
      <c r="Y51"/>
    </row>
    <row r="52" spans="2:25" ht="12">
      <c r="B52" s="2"/>
      <c r="C52" s="2"/>
      <c r="T52"/>
      <c r="U52"/>
      <c r="V52"/>
      <c r="W52"/>
      <c r="X52"/>
      <c r="Y52"/>
    </row>
    <row r="53" spans="2:25" ht="12">
      <c r="B53" s="2"/>
      <c r="C53" s="2"/>
      <c r="T53"/>
      <c r="U53"/>
      <c r="V53"/>
      <c r="W53"/>
      <c r="X53"/>
      <c r="Y53"/>
    </row>
    <row r="54" spans="2:25" ht="12">
      <c r="B54" s="2"/>
      <c r="C54" s="2"/>
      <c r="T54"/>
      <c r="U54"/>
      <c r="V54"/>
      <c r="W54"/>
      <c r="X54"/>
      <c r="Y54"/>
    </row>
    <row r="55" spans="2:25" ht="12">
      <c r="B55" s="2"/>
      <c r="C55" s="2"/>
      <c r="T55"/>
      <c r="U55"/>
      <c r="V55"/>
      <c r="W55"/>
      <c r="X55"/>
      <c r="Y55"/>
    </row>
    <row r="56" spans="2:25" ht="12">
      <c r="B56" s="2"/>
      <c r="C56" s="2"/>
      <c r="T56"/>
      <c r="U56"/>
      <c r="V56"/>
      <c r="W56"/>
      <c r="X56"/>
      <c r="Y56"/>
    </row>
    <row r="57" spans="2:25" ht="12">
      <c r="B57" s="2"/>
      <c r="C57" s="2"/>
      <c r="T57"/>
      <c r="U57"/>
      <c r="V57"/>
      <c r="W57"/>
      <c r="X57"/>
      <c r="Y57"/>
    </row>
    <row r="58" spans="2:25" ht="12">
      <c r="B58" s="2"/>
      <c r="C58" s="2"/>
      <c r="T58"/>
      <c r="U58"/>
      <c r="V58"/>
      <c r="W58"/>
      <c r="X58"/>
      <c r="Y58"/>
    </row>
    <row r="59" spans="2:25" ht="12">
      <c r="B59" s="2"/>
      <c r="C59" s="2"/>
      <c r="T59"/>
      <c r="U59"/>
      <c r="V59"/>
      <c r="W59"/>
      <c r="X59"/>
      <c r="Y59"/>
    </row>
    <row r="60" spans="2:25" ht="12">
      <c r="B60" s="2"/>
      <c r="C60" s="2"/>
      <c r="T60"/>
      <c r="U60"/>
      <c r="V60"/>
      <c r="W60"/>
      <c r="X60"/>
      <c r="Y60"/>
    </row>
    <row r="61" spans="2:25" ht="12">
      <c r="B61" s="2"/>
      <c r="C61" s="2"/>
      <c r="T61"/>
      <c r="U61"/>
      <c r="V61"/>
      <c r="W61"/>
      <c r="X61"/>
      <c r="Y61"/>
    </row>
    <row r="62" spans="2:25" ht="12">
      <c r="B62" s="2"/>
      <c r="C62" s="2"/>
      <c r="T62"/>
      <c r="U62"/>
      <c r="V62"/>
      <c r="W62"/>
      <c r="X62"/>
      <c r="Y62"/>
    </row>
    <row r="63" spans="2:25" ht="12">
      <c r="B63" s="2"/>
      <c r="C63" s="2"/>
      <c r="T63"/>
      <c r="U63"/>
      <c r="V63"/>
      <c r="W63"/>
      <c r="X63"/>
      <c r="Y63"/>
    </row>
    <row r="64" spans="2:25" ht="12">
      <c r="B64" s="2"/>
      <c r="C64" s="2"/>
      <c r="T64"/>
      <c r="U64"/>
      <c r="V64"/>
      <c r="W64"/>
      <c r="X64"/>
      <c r="Y64"/>
    </row>
    <row r="65" spans="2:25" ht="12">
      <c r="B65" s="2"/>
      <c r="C65" s="2"/>
      <c r="T65"/>
      <c r="U65"/>
      <c r="V65"/>
      <c r="W65"/>
      <c r="X65"/>
      <c r="Y65"/>
    </row>
    <row r="66" spans="2:25" ht="12">
      <c r="B66" s="2"/>
      <c r="C66" s="2"/>
      <c r="T66"/>
      <c r="U66"/>
      <c r="V66"/>
      <c r="W66"/>
      <c r="X66"/>
      <c r="Y66"/>
    </row>
    <row r="67" spans="2:25" ht="12">
      <c r="B67" s="2"/>
      <c r="C67" s="2"/>
      <c r="T67"/>
      <c r="U67"/>
      <c r="V67"/>
      <c r="W67"/>
      <c r="X67"/>
      <c r="Y67"/>
    </row>
    <row r="68" spans="2:25" ht="12">
      <c r="B68" s="2"/>
      <c r="C68" s="2"/>
      <c r="T68"/>
      <c r="U68"/>
      <c r="V68"/>
      <c r="W68"/>
      <c r="X68"/>
      <c r="Y68"/>
    </row>
    <row r="69" spans="2:25" ht="12">
      <c r="B69" s="2"/>
      <c r="C69" s="2"/>
      <c r="T69"/>
      <c r="U69"/>
      <c r="V69"/>
      <c r="W69"/>
      <c r="X69"/>
      <c r="Y69"/>
    </row>
    <row r="70" spans="2:25" ht="12">
      <c r="B70" s="2"/>
      <c r="C70" s="2"/>
      <c r="T70"/>
      <c r="U70"/>
      <c r="V70"/>
      <c r="W70"/>
      <c r="X70"/>
      <c r="Y70"/>
    </row>
    <row r="71" spans="2:25" ht="12">
      <c r="B71" s="2"/>
      <c r="C71" s="2"/>
      <c r="T71"/>
      <c r="U71"/>
      <c r="V71"/>
      <c r="W71"/>
      <c r="X71"/>
      <c r="Y71"/>
    </row>
    <row r="72" spans="2:25" ht="12">
      <c r="B72" s="2"/>
      <c r="C72" s="2"/>
      <c r="T72"/>
      <c r="U72"/>
      <c r="V72"/>
      <c r="W72"/>
      <c r="X72"/>
      <c r="Y72"/>
    </row>
    <row r="73" spans="2:25" ht="12">
      <c r="B73" s="2"/>
      <c r="C73" s="2"/>
      <c r="T73"/>
      <c r="U73"/>
      <c r="V73"/>
      <c r="W73"/>
      <c r="X73"/>
      <c r="Y73"/>
    </row>
    <row r="74" spans="2:25" ht="12">
      <c r="B74" s="2"/>
      <c r="C74" s="2"/>
      <c r="T74"/>
      <c r="U74"/>
      <c r="V74"/>
      <c r="W74"/>
      <c r="X74"/>
      <c r="Y74"/>
    </row>
    <row r="75" spans="2:25" ht="12">
      <c r="B75" s="2"/>
      <c r="C75" s="2"/>
      <c r="T75"/>
      <c r="U75"/>
      <c r="V75"/>
      <c r="W75"/>
      <c r="X75"/>
      <c r="Y75"/>
    </row>
    <row r="76" spans="2:25" ht="12">
      <c r="B76" s="2"/>
      <c r="C76" s="2"/>
      <c r="T76"/>
      <c r="U76"/>
      <c r="V76"/>
      <c r="W76"/>
      <c r="X76"/>
      <c r="Y76"/>
    </row>
    <row r="77" spans="2:25" ht="12">
      <c r="B77" s="2"/>
      <c r="C77" s="2"/>
      <c r="T77"/>
      <c r="U77"/>
      <c r="V77"/>
      <c r="W77"/>
      <c r="X77"/>
      <c r="Y77"/>
    </row>
    <row r="78" spans="2:25" ht="12">
      <c r="B78" s="2"/>
      <c r="C78" s="2"/>
      <c r="T78"/>
      <c r="U78"/>
      <c r="V78"/>
      <c r="W78"/>
      <c r="X78"/>
      <c r="Y78"/>
    </row>
    <row r="79" spans="2:25" ht="12">
      <c r="B79" s="2"/>
      <c r="C79" s="2"/>
      <c r="T79"/>
      <c r="U79"/>
      <c r="V79"/>
      <c r="W79"/>
      <c r="X79"/>
      <c r="Y79"/>
    </row>
    <row r="80" spans="2:25" ht="12">
      <c r="B80" s="2"/>
      <c r="C80" s="2"/>
      <c r="T80"/>
      <c r="U80"/>
      <c r="V80"/>
      <c r="W80"/>
      <c r="X80"/>
      <c r="Y80"/>
    </row>
    <row r="81" spans="2:25" ht="12">
      <c r="B81" s="2"/>
      <c r="C81" s="2"/>
      <c r="T81"/>
      <c r="U81"/>
      <c r="V81"/>
      <c r="W81"/>
      <c r="X81"/>
      <c r="Y81"/>
    </row>
    <row r="82" spans="2:25" ht="12">
      <c r="B82" s="2"/>
      <c r="C82" s="2"/>
      <c r="T82"/>
      <c r="U82"/>
      <c r="V82"/>
      <c r="W82"/>
      <c r="X82"/>
      <c r="Y82"/>
    </row>
    <row r="83" spans="2:25" ht="12">
      <c r="B83" s="2"/>
      <c r="C83" s="2"/>
      <c r="T83"/>
      <c r="U83"/>
      <c r="V83"/>
      <c r="W83"/>
      <c r="X83"/>
      <c r="Y83"/>
    </row>
    <row r="84" spans="2:25" ht="12">
      <c r="B84" s="2"/>
      <c r="C84" s="2"/>
      <c r="T84"/>
      <c r="U84"/>
      <c r="V84"/>
      <c r="W84"/>
      <c r="X84"/>
      <c r="Y84"/>
    </row>
    <row r="85" spans="2:25" ht="12">
      <c r="B85" s="2"/>
      <c r="C85" s="2"/>
      <c r="T85"/>
      <c r="U85"/>
      <c r="V85"/>
      <c r="W85"/>
      <c r="X85"/>
      <c r="Y85"/>
    </row>
    <row r="86" spans="2:25" ht="12">
      <c r="B86" s="2"/>
      <c r="C86" s="2"/>
      <c r="T86"/>
      <c r="U86"/>
      <c r="V86"/>
      <c r="W86"/>
      <c r="X86"/>
      <c r="Y86"/>
    </row>
    <row r="87" spans="2:25" ht="12">
      <c r="B87" s="2"/>
      <c r="C87" s="2"/>
      <c r="T87"/>
      <c r="U87"/>
      <c r="V87"/>
      <c r="W87"/>
      <c r="X87"/>
      <c r="Y87"/>
    </row>
    <row r="88" spans="2:25" ht="12">
      <c r="B88" s="2"/>
      <c r="C88" s="2"/>
      <c r="T88"/>
      <c r="U88"/>
      <c r="V88"/>
      <c r="W88"/>
      <c r="X88"/>
      <c r="Y88"/>
    </row>
    <row r="89" spans="2:25" ht="12">
      <c r="B89" s="2"/>
      <c r="C89" s="2"/>
      <c r="T89"/>
      <c r="U89"/>
      <c r="V89"/>
      <c r="W89"/>
      <c r="X89"/>
      <c r="Y89"/>
    </row>
    <row r="90" spans="2:25" ht="12">
      <c r="B90" s="2"/>
      <c r="C90" s="2"/>
      <c r="T90"/>
      <c r="U90"/>
      <c r="V90"/>
      <c r="W90"/>
      <c r="X90"/>
      <c r="Y90"/>
    </row>
    <row r="91" spans="2:25" ht="12">
      <c r="B91" s="2"/>
      <c r="C91" s="2"/>
      <c r="T91"/>
      <c r="U91"/>
      <c r="V91"/>
      <c r="W91"/>
      <c r="X91"/>
      <c r="Y91"/>
    </row>
    <row r="92" spans="2:25" ht="12">
      <c r="B92" s="2"/>
      <c r="C92" s="2"/>
      <c r="T92"/>
      <c r="U92"/>
      <c r="V92"/>
      <c r="W92"/>
      <c r="X92"/>
      <c r="Y92"/>
    </row>
    <row r="93" spans="2:25" ht="12">
      <c r="B93" s="2"/>
      <c r="C93" s="2"/>
      <c r="T93"/>
      <c r="U93"/>
      <c r="V93"/>
      <c r="W93"/>
      <c r="X93"/>
      <c r="Y93"/>
    </row>
    <row r="94" spans="2:25" ht="12">
      <c r="B94" s="2"/>
      <c r="C94" s="2"/>
      <c r="T94"/>
      <c r="U94"/>
      <c r="V94"/>
      <c r="W94"/>
      <c r="X94"/>
      <c r="Y94"/>
    </row>
    <row r="95" spans="2:25" ht="12">
      <c r="B95" s="2"/>
      <c r="C95" s="2"/>
      <c r="T95"/>
      <c r="U95"/>
      <c r="V95"/>
      <c r="W95"/>
      <c r="X95"/>
      <c r="Y95"/>
    </row>
    <row r="96" spans="2:25" ht="12">
      <c r="B96" s="2"/>
      <c r="C96" s="2"/>
      <c r="T96"/>
      <c r="U96"/>
      <c r="V96"/>
      <c r="W96"/>
      <c r="X96"/>
      <c r="Y96"/>
    </row>
    <row r="97" spans="2:25" ht="12">
      <c r="B97" s="2"/>
      <c r="C97" s="2"/>
      <c r="T97"/>
      <c r="U97"/>
      <c r="V97"/>
      <c r="W97"/>
      <c r="X97"/>
      <c r="Y97"/>
    </row>
    <row r="98" spans="2:25" ht="12">
      <c r="B98" s="2"/>
      <c r="C98" s="2"/>
      <c r="T98"/>
      <c r="U98"/>
      <c r="V98"/>
      <c r="W98"/>
      <c r="X98"/>
      <c r="Y98"/>
    </row>
    <row r="99" spans="2:25" ht="12">
      <c r="B99" s="2"/>
      <c r="C99" s="2"/>
      <c r="T99"/>
      <c r="U99"/>
      <c r="V99"/>
      <c r="W99"/>
      <c r="X99"/>
      <c r="Y99"/>
    </row>
    <row r="100" spans="2:25" ht="12">
      <c r="B100" s="2"/>
      <c r="C100" s="2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B1:Y100"/>
  <sheetViews>
    <sheetView showGridLines="0" zoomScale="180" zoomScaleNormal="180" workbookViewId="0" topLeftCell="A1">
      <selection activeCell="I20" sqref="I20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6" width="8.421875" style="2" customWidth="1"/>
    <col min="7" max="7" width="8.7109375" style="2" customWidth="1"/>
    <col min="8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6" t="s">
        <v>6</v>
      </c>
      <c r="C2" s="23" t="s">
        <v>7</v>
      </c>
      <c r="F2" s="16">
        <v>43266.457604166666</v>
      </c>
      <c r="G2" s="16">
        <v>43266.46811342592</v>
      </c>
      <c r="H2" s="16">
        <v>43266.4681712963</v>
      </c>
      <c r="I2" s="15" t="s">
        <v>99</v>
      </c>
      <c r="J2" s="15" t="s">
        <v>15</v>
      </c>
      <c r="K2" s="15">
        <v>-2</v>
      </c>
      <c r="L2" s="22"/>
      <c r="M2" s="22"/>
      <c r="T2">
        <v>20</v>
      </c>
      <c r="U2">
        <v>3</v>
      </c>
      <c r="V2"/>
      <c r="W2"/>
      <c r="X2"/>
      <c r="Y2"/>
    </row>
    <row r="3" spans="2:25" s="15" customFormat="1" ht="12">
      <c r="B3" s="42">
        <f>SUM(B4:B30)</f>
        <v>820</v>
      </c>
      <c r="C3" s="24">
        <f>SUM(C4:C30)</f>
        <v>2130</v>
      </c>
      <c r="F3" s="16">
        <v>43266.4681712963</v>
      </c>
      <c r="G3" s="16">
        <v>43266.47059027778</v>
      </c>
      <c r="H3" s="16">
        <v>43266.47341435185</v>
      </c>
      <c r="I3" s="15" t="s">
        <v>28</v>
      </c>
      <c r="J3" s="15" t="s">
        <v>18</v>
      </c>
      <c r="K3" s="15">
        <v>0</v>
      </c>
      <c r="L3" s="22"/>
      <c r="M3" s="22"/>
      <c r="T3">
        <v>21</v>
      </c>
      <c r="U3">
        <v>3</v>
      </c>
      <c r="V3"/>
      <c r="W3"/>
      <c r="X3"/>
      <c r="Y3"/>
    </row>
    <row r="4" spans="2:25" s="15" customFormat="1" ht="12">
      <c r="B4" s="37"/>
      <c r="C4" s="31"/>
      <c r="F4" s="16">
        <v>43266.47341435185</v>
      </c>
      <c r="G4" s="16">
        <v>43266.4783912037</v>
      </c>
      <c r="H4" s="16">
        <v>43266.481516203705</v>
      </c>
      <c r="I4" s="15" t="s">
        <v>29</v>
      </c>
      <c r="J4" s="15" t="s">
        <v>15</v>
      </c>
      <c r="K4" s="15">
        <v>-1</v>
      </c>
      <c r="L4" s="22"/>
      <c r="M4" s="22"/>
      <c r="T4">
        <v>19</v>
      </c>
      <c r="U4">
        <v>3</v>
      </c>
      <c r="V4"/>
      <c r="W4"/>
      <c r="X4"/>
      <c r="Y4"/>
    </row>
    <row r="5" spans="2:25" s="15" customFormat="1" ht="12">
      <c r="B5" s="37"/>
      <c r="C5" s="31"/>
      <c r="F5" s="16">
        <v>43266.481516203705</v>
      </c>
      <c r="G5" s="16">
        <v>43266.4815625</v>
      </c>
      <c r="H5" s="16">
        <v>43266.485439814816</v>
      </c>
      <c r="I5" s="15" t="s">
        <v>28</v>
      </c>
      <c r="J5" s="15" t="s">
        <v>15</v>
      </c>
      <c r="K5" s="15">
        <v>1</v>
      </c>
      <c r="L5" s="22"/>
      <c r="M5" s="22"/>
      <c r="T5">
        <v>22</v>
      </c>
      <c r="U5">
        <v>2</v>
      </c>
      <c r="V5">
        <v>20</v>
      </c>
      <c r="W5">
        <v>2</v>
      </c>
      <c r="X5"/>
      <c r="Y5"/>
    </row>
    <row r="6" spans="2:25" s="15" customFormat="1" ht="12">
      <c r="B6" s="37"/>
      <c r="C6" s="31"/>
      <c r="F6" s="16">
        <v>43266.485439814816</v>
      </c>
      <c r="G6" s="16">
        <v>43266.489907407406</v>
      </c>
      <c r="H6" s="16">
        <v>43266.492627314816</v>
      </c>
      <c r="I6" s="15" t="s">
        <v>41</v>
      </c>
      <c r="J6" s="15" t="s">
        <v>16</v>
      </c>
      <c r="K6" s="15">
        <v>-1</v>
      </c>
      <c r="L6" s="22"/>
      <c r="M6" s="22"/>
      <c r="T6">
        <v>19</v>
      </c>
      <c r="U6">
        <v>2</v>
      </c>
      <c r="V6"/>
      <c r="W6"/>
      <c r="X6"/>
      <c r="Y6"/>
    </row>
    <row r="7" spans="2:25" s="15" customFormat="1" ht="12">
      <c r="B7" s="37"/>
      <c r="C7" s="31"/>
      <c r="F7" s="16">
        <v>43266.492627314816</v>
      </c>
      <c r="G7" s="16">
        <v>43266.49607638889</v>
      </c>
      <c r="H7" s="16">
        <v>43266.50078703704</v>
      </c>
      <c r="I7" s="15" t="s">
        <v>32</v>
      </c>
      <c r="J7" s="15" t="s">
        <v>18</v>
      </c>
      <c r="K7" s="15">
        <v>0</v>
      </c>
      <c r="L7" s="22"/>
      <c r="M7" s="22"/>
      <c r="T7">
        <v>23</v>
      </c>
      <c r="U7">
        <v>3</v>
      </c>
      <c r="V7"/>
      <c r="W7"/>
      <c r="X7"/>
      <c r="Y7"/>
    </row>
    <row r="8" spans="2:25" s="15" customFormat="1" ht="12">
      <c r="B8" s="37"/>
      <c r="C8" s="31"/>
      <c r="F8" s="16">
        <v>43266.50078703704</v>
      </c>
      <c r="G8" s="16">
        <v>43266.50480324074</v>
      </c>
      <c r="H8" s="16">
        <v>43266.50487268518</v>
      </c>
      <c r="I8" s="15" t="s">
        <v>28</v>
      </c>
      <c r="J8" s="15" t="s">
        <v>18</v>
      </c>
      <c r="K8" s="15">
        <v>3</v>
      </c>
      <c r="L8" s="22"/>
      <c r="M8" s="22"/>
      <c r="T8">
        <v>24</v>
      </c>
      <c r="U8">
        <v>3</v>
      </c>
      <c r="V8">
        <v>18</v>
      </c>
      <c r="W8">
        <v>3</v>
      </c>
      <c r="X8">
        <v>17</v>
      </c>
      <c r="Y8">
        <v>3</v>
      </c>
    </row>
    <row r="9" spans="2:25" s="15" customFormat="1" ht="12">
      <c r="B9" s="37"/>
      <c r="C9" s="31"/>
      <c r="F9" s="16">
        <v>43266.50487268518</v>
      </c>
      <c r="G9" s="16">
        <v>43266.50815972222</v>
      </c>
      <c r="H9" s="16">
        <v>43266.51200231481</v>
      </c>
      <c r="I9" s="15" t="s">
        <v>100</v>
      </c>
      <c r="J9" s="15" t="s">
        <v>16</v>
      </c>
      <c r="K9" s="15">
        <v>-1</v>
      </c>
      <c r="L9" s="22"/>
      <c r="M9" s="22"/>
      <c r="T9">
        <v>18</v>
      </c>
      <c r="U9">
        <v>2</v>
      </c>
      <c r="V9"/>
      <c r="W9"/>
      <c r="X9"/>
      <c r="Y9"/>
    </row>
    <row r="10" spans="2:25" s="15" customFormat="1" ht="12">
      <c r="B10" s="37"/>
      <c r="C10" s="31"/>
      <c r="F10" s="16">
        <v>43266.51200231481</v>
      </c>
      <c r="G10" s="16">
        <v>43266.514189814814</v>
      </c>
      <c r="H10" s="16">
        <v>43266.51664351852</v>
      </c>
      <c r="I10" s="15" t="s">
        <v>44</v>
      </c>
      <c r="J10" s="15" t="s">
        <v>15</v>
      </c>
      <c r="K10" s="15">
        <v>0</v>
      </c>
      <c r="L10" s="22"/>
      <c r="M10" s="22"/>
      <c r="T10">
        <v>25</v>
      </c>
      <c r="U10">
        <v>2</v>
      </c>
      <c r="V10"/>
      <c r="W10"/>
      <c r="X10"/>
      <c r="Y10"/>
    </row>
    <row r="11" spans="2:25" s="15" customFormat="1" ht="12">
      <c r="B11" s="37"/>
      <c r="C11" s="31"/>
      <c r="F11" s="16">
        <v>43266.51664351852</v>
      </c>
      <c r="G11" s="16">
        <v>43266.52025462963</v>
      </c>
      <c r="H11" s="16">
        <v>43266.52028935185</v>
      </c>
      <c r="I11" s="15" t="s">
        <v>32</v>
      </c>
      <c r="J11" s="15" t="s">
        <v>15</v>
      </c>
      <c r="K11" s="15">
        <v>1</v>
      </c>
      <c r="L11" s="22"/>
      <c r="M11" s="22"/>
      <c r="T11">
        <v>26</v>
      </c>
      <c r="U11">
        <v>2</v>
      </c>
      <c r="V11">
        <v>17</v>
      </c>
      <c r="W11">
        <v>2</v>
      </c>
      <c r="X11"/>
      <c r="Y11"/>
    </row>
    <row r="12" spans="2:25" s="15" customFormat="1" ht="12">
      <c r="B12" s="37"/>
      <c r="C12" s="31"/>
      <c r="F12" s="16">
        <v>43266.52028935185</v>
      </c>
      <c r="G12" s="16">
        <v>43266.525405092594</v>
      </c>
      <c r="H12" s="16">
        <v>43266.52931712963</v>
      </c>
      <c r="I12" s="15" t="s">
        <v>31</v>
      </c>
      <c r="J12" s="15" t="s">
        <v>17</v>
      </c>
      <c r="K12" s="15">
        <v>0</v>
      </c>
      <c r="L12" s="22"/>
      <c r="M12" s="22"/>
      <c r="T12">
        <v>27</v>
      </c>
      <c r="U12">
        <v>2</v>
      </c>
      <c r="V12"/>
      <c r="W12"/>
      <c r="X12"/>
      <c r="Y12"/>
    </row>
    <row r="13" spans="2:25" s="15" customFormat="1" ht="12">
      <c r="B13" s="37"/>
      <c r="C13" s="31">
        <v>500</v>
      </c>
      <c r="F13" s="16">
        <v>43266.52931712963</v>
      </c>
      <c r="G13" s="16">
        <v>43266.533900462964</v>
      </c>
      <c r="H13" s="16">
        <v>43266.53399305556</v>
      </c>
      <c r="I13" s="15" t="s">
        <v>99</v>
      </c>
      <c r="J13" s="15" t="s">
        <v>18</v>
      </c>
      <c r="K13" s="15">
        <v>0</v>
      </c>
      <c r="L13" s="22">
        <v>100</v>
      </c>
      <c r="M13" s="22"/>
      <c r="T13">
        <v>27</v>
      </c>
      <c r="U13">
        <v>3</v>
      </c>
      <c r="V13">
        <v>16</v>
      </c>
      <c r="W13">
        <v>3</v>
      </c>
      <c r="X13"/>
      <c r="Y13"/>
    </row>
    <row r="14" spans="2:25" s="15" customFormat="1" ht="12">
      <c r="B14" s="37">
        <v>100</v>
      </c>
      <c r="C14" s="31">
        <v>50</v>
      </c>
      <c r="F14" s="16">
        <v>43266.53399305556</v>
      </c>
      <c r="G14" s="16">
        <v>43266.53618055556</v>
      </c>
      <c r="H14" s="16">
        <v>43266.539502314816</v>
      </c>
      <c r="I14" s="15" t="s">
        <v>41</v>
      </c>
      <c r="J14" s="15" t="s">
        <v>17</v>
      </c>
      <c r="K14" s="15">
        <v>-1</v>
      </c>
      <c r="L14" s="22">
        <v>100</v>
      </c>
      <c r="M14" s="22"/>
      <c r="T14">
        <v>15</v>
      </c>
      <c r="U14">
        <v>3</v>
      </c>
      <c r="V14">
        <v>16</v>
      </c>
      <c r="W14">
        <v>2</v>
      </c>
      <c r="X14"/>
      <c r="Y14"/>
    </row>
    <row r="15" spans="2:25" s="15" customFormat="1" ht="12">
      <c r="B15" s="37">
        <v>100</v>
      </c>
      <c r="C15" s="31">
        <v>100</v>
      </c>
      <c r="F15" s="16">
        <v>43266.539502314816</v>
      </c>
      <c r="G15" s="16">
        <v>43266.541655092595</v>
      </c>
      <c r="H15" s="16">
        <v>43266.546747685185</v>
      </c>
      <c r="I15" s="15" t="s">
        <v>43</v>
      </c>
      <c r="J15" s="15" t="s">
        <v>16</v>
      </c>
      <c r="K15" s="15">
        <v>-1</v>
      </c>
      <c r="L15" s="22"/>
      <c r="M15" s="22"/>
      <c r="T15">
        <v>15</v>
      </c>
      <c r="U15">
        <v>2</v>
      </c>
      <c r="V15"/>
      <c r="W15"/>
      <c r="X15"/>
      <c r="Y15"/>
    </row>
    <row r="16" spans="2:25" s="15" customFormat="1" ht="12">
      <c r="B16" s="37">
        <v>100</v>
      </c>
      <c r="C16" s="31">
        <v>100</v>
      </c>
      <c r="F16" s="16">
        <v>43266.546747685185</v>
      </c>
      <c r="G16" s="16">
        <v>43266.55253472222</v>
      </c>
      <c r="H16" s="16">
        <v>43266.55258101852</v>
      </c>
      <c r="I16" s="15" t="s">
        <v>46</v>
      </c>
      <c r="J16" s="15" t="s">
        <v>16</v>
      </c>
      <c r="K16" s="15">
        <v>-1</v>
      </c>
      <c r="L16" s="22"/>
      <c r="M16" s="22"/>
      <c r="T16">
        <v>14</v>
      </c>
      <c r="U16">
        <v>2</v>
      </c>
      <c r="V16"/>
      <c r="W16"/>
      <c r="X16"/>
      <c r="Y16"/>
    </row>
    <row r="17" spans="2:25" s="15" customFormat="1" ht="12">
      <c r="B17" s="37">
        <v>30</v>
      </c>
      <c r="C17" s="31">
        <v>500</v>
      </c>
      <c r="F17" s="16">
        <v>43266.55258101852</v>
      </c>
      <c r="G17" s="16">
        <v>43266.55829861111</v>
      </c>
      <c r="H17" s="16">
        <v>43266.558333333334</v>
      </c>
      <c r="I17" s="15" t="s">
        <v>101</v>
      </c>
      <c r="J17" s="15" t="s">
        <v>16</v>
      </c>
      <c r="K17" s="15">
        <v>0</v>
      </c>
      <c r="L17" s="22"/>
      <c r="M17" s="22"/>
      <c r="T17">
        <v>28</v>
      </c>
      <c r="U17">
        <v>3</v>
      </c>
      <c r="V17">
        <v>14</v>
      </c>
      <c r="W17">
        <v>3</v>
      </c>
      <c r="X17">
        <v>13</v>
      </c>
      <c r="Y17">
        <v>3</v>
      </c>
    </row>
    <row r="18" spans="2:25" s="15" customFormat="1" ht="12">
      <c r="B18" s="37">
        <v>100</v>
      </c>
      <c r="C18" s="31">
        <v>90</v>
      </c>
      <c r="F18" s="16">
        <v>43266.558333333334</v>
      </c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7">
        <v>100</v>
      </c>
      <c r="C19" s="31">
        <v>50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38">
        <v>30</v>
      </c>
      <c r="C20" s="32">
        <v>100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8"/>
      <c r="C21" s="32">
        <v>100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38">
        <v>100</v>
      </c>
      <c r="C22" s="32"/>
      <c r="F22" s="16"/>
      <c r="G22" s="16"/>
      <c r="H22" s="16"/>
      <c r="J22" s="30">
        <f>'front cover'!L15</f>
        <v>-18</v>
      </c>
      <c r="K22" s="30">
        <f>'front cover'!M15</f>
        <v>18</v>
      </c>
      <c r="L22" s="30">
        <f>'front cover'!N15</f>
        <v>-18</v>
      </c>
      <c r="M22" s="30">
        <f>'front cover'!O15</f>
        <v>18</v>
      </c>
      <c r="T22"/>
      <c r="U22"/>
      <c r="V22"/>
      <c r="W22"/>
      <c r="X22"/>
      <c r="Y22"/>
    </row>
    <row r="23" spans="2:25" s="15" customFormat="1" ht="12.75" thickTop="1">
      <c r="B23" s="37"/>
      <c r="C23" s="31">
        <v>40</v>
      </c>
      <c r="F23" s="16"/>
      <c r="G23" s="16"/>
      <c r="H23" s="16"/>
      <c r="T23"/>
      <c r="U23"/>
      <c r="V23"/>
      <c r="W23"/>
      <c r="X23"/>
      <c r="Y23"/>
    </row>
    <row r="24" spans="2:25" s="15" customFormat="1" ht="12.75" thickBot="1">
      <c r="B24" s="39"/>
      <c r="C24" s="40">
        <v>100</v>
      </c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.75" thickTop="1">
      <c r="B25" s="37">
        <v>60</v>
      </c>
      <c r="C25" s="31"/>
      <c r="F25" s="16"/>
      <c r="L25" s="22"/>
      <c r="M25" s="22"/>
      <c r="T25"/>
      <c r="U25"/>
      <c r="V25"/>
      <c r="W25"/>
      <c r="X25"/>
      <c r="Y25"/>
    </row>
    <row r="26" spans="2:25" s="15" customFormat="1" ht="12">
      <c r="B26" s="38">
        <v>40</v>
      </c>
      <c r="C26" s="32"/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38">
        <v>60</v>
      </c>
      <c r="C27" s="32">
        <v>100</v>
      </c>
      <c r="F27" s="16"/>
      <c r="T27"/>
      <c r="U27"/>
      <c r="V27"/>
      <c r="W27"/>
      <c r="X27"/>
      <c r="Y27"/>
    </row>
    <row r="28" spans="2:25" s="15" customFormat="1" ht="12.75" thickBot="1">
      <c r="B28" s="39"/>
      <c r="C28" s="40">
        <v>300</v>
      </c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.75" thickTop="1">
      <c r="B29" s="37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7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7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7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7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B1:Y100"/>
  <sheetViews>
    <sheetView showGridLines="0" zoomScale="180" zoomScaleNormal="180" workbookViewId="0" topLeftCell="A1">
      <selection activeCell="C16" sqref="C16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6" width="8.421875" style="2" customWidth="1"/>
    <col min="7" max="7" width="8.7109375" style="2" customWidth="1"/>
    <col min="8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6" t="s">
        <v>6</v>
      </c>
      <c r="C2" s="23" t="s">
        <v>7</v>
      </c>
      <c r="F2" s="16">
        <v>43266.558530092596</v>
      </c>
      <c r="G2" s="16">
        <v>43266.561006944445</v>
      </c>
      <c r="H2" s="16">
        <v>43266.563680555555</v>
      </c>
      <c r="I2" s="15" t="s">
        <v>32</v>
      </c>
      <c r="J2" s="15" t="s">
        <v>17</v>
      </c>
      <c r="K2" s="15">
        <v>1</v>
      </c>
      <c r="L2" s="22"/>
      <c r="M2" s="22"/>
      <c r="T2">
        <v>21</v>
      </c>
      <c r="U2">
        <v>2</v>
      </c>
      <c r="V2">
        <v>20</v>
      </c>
      <c r="W2">
        <v>2</v>
      </c>
      <c r="X2"/>
      <c r="Y2"/>
    </row>
    <row r="3" spans="2:25" s="15" customFormat="1" ht="12">
      <c r="B3" s="42">
        <f>SUM(B4:B30)</f>
        <v>1140</v>
      </c>
      <c r="C3" s="24">
        <f>SUM(C4:C30)</f>
        <v>1570</v>
      </c>
      <c r="F3" s="16">
        <v>43266.563680555555</v>
      </c>
      <c r="G3" s="16">
        <v>43266.56579861111</v>
      </c>
      <c r="H3" s="16">
        <v>43266.568877314814</v>
      </c>
      <c r="I3" s="15" t="s">
        <v>43</v>
      </c>
      <c r="J3" s="15" t="s">
        <v>18</v>
      </c>
      <c r="K3" s="15">
        <v>-2</v>
      </c>
      <c r="L3" s="22"/>
      <c r="M3" s="22"/>
      <c r="T3">
        <v>19</v>
      </c>
      <c r="U3">
        <v>2</v>
      </c>
      <c r="V3"/>
      <c r="W3"/>
      <c r="X3"/>
      <c r="Y3"/>
    </row>
    <row r="4" spans="2:25" s="15" customFormat="1" ht="12">
      <c r="B4" s="37"/>
      <c r="C4" s="31"/>
      <c r="F4" s="16">
        <v>43266.568877314814</v>
      </c>
      <c r="G4" s="16">
        <v>43266.57068287037</v>
      </c>
      <c r="H4" s="16">
        <v>43266.57383101852</v>
      </c>
      <c r="I4" s="15" t="s">
        <v>41</v>
      </c>
      <c r="J4" s="15" t="s">
        <v>18</v>
      </c>
      <c r="K4" s="15">
        <v>2</v>
      </c>
      <c r="L4" s="22"/>
      <c r="M4" s="22"/>
      <c r="T4">
        <v>21</v>
      </c>
      <c r="U4">
        <v>3</v>
      </c>
      <c r="V4">
        <v>20</v>
      </c>
      <c r="W4">
        <v>3</v>
      </c>
      <c r="X4"/>
      <c r="Y4"/>
    </row>
    <row r="5" spans="2:25" s="15" customFormat="1" ht="12">
      <c r="B5" s="37"/>
      <c r="C5" s="31"/>
      <c r="F5" s="16">
        <v>43266.57383101852</v>
      </c>
      <c r="G5" s="16">
        <v>43266.57612268518</v>
      </c>
      <c r="H5" s="16">
        <v>43266.579375</v>
      </c>
      <c r="I5" s="15" t="s">
        <v>33</v>
      </c>
      <c r="J5" s="15" t="s">
        <v>17</v>
      </c>
      <c r="K5" s="15">
        <v>3</v>
      </c>
      <c r="L5" s="22"/>
      <c r="M5" s="22"/>
      <c r="T5">
        <v>22</v>
      </c>
      <c r="U5">
        <v>2</v>
      </c>
      <c r="V5">
        <v>18</v>
      </c>
      <c r="W5">
        <v>2</v>
      </c>
      <c r="X5"/>
      <c r="Y5"/>
    </row>
    <row r="6" spans="2:25" s="15" customFormat="1" ht="12">
      <c r="B6" s="37"/>
      <c r="C6" s="31"/>
      <c r="F6" s="16">
        <v>43266.579375</v>
      </c>
      <c r="G6" s="16">
        <v>43266.58167824074</v>
      </c>
      <c r="H6" s="16">
        <v>43266.58524305555</v>
      </c>
      <c r="I6" s="15" t="s">
        <v>41</v>
      </c>
      <c r="J6" s="15" t="s">
        <v>18</v>
      </c>
      <c r="K6" s="15">
        <v>2</v>
      </c>
      <c r="L6" s="22"/>
      <c r="M6" s="22"/>
      <c r="T6">
        <v>23</v>
      </c>
      <c r="U6">
        <v>3</v>
      </c>
      <c r="V6">
        <v>19</v>
      </c>
      <c r="W6">
        <v>3</v>
      </c>
      <c r="X6"/>
      <c r="Y6"/>
    </row>
    <row r="7" spans="2:25" s="15" customFormat="1" ht="12">
      <c r="B7" s="37"/>
      <c r="C7" s="31"/>
      <c r="F7" s="16">
        <v>43266.58524305555</v>
      </c>
      <c r="G7" s="16">
        <v>43266.586539351854</v>
      </c>
      <c r="H7" s="16">
        <v>43266.58875</v>
      </c>
      <c r="I7" s="15" t="s">
        <v>43</v>
      </c>
      <c r="J7" s="15" t="s">
        <v>16</v>
      </c>
      <c r="K7" s="15">
        <v>2</v>
      </c>
      <c r="L7" s="22"/>
      <c r="M7" s="22"/>
      <c r="T7">
        <v>24</v>
      </c>
      <c r="U7">
        <v>3</v>
      </c>
      <c r="V7">
        <v>18</v>
      </c>
      <c r="W7">
        <v>3</v>
      </c>
      <c r="X7"/>
      <c r="Y7"/>
    </row>
    <row r="8" spans="2:25" s="15" customFormat="1" ht="12">
      <c r="B8" s="37"/>
      <c r="C8" s="31"/>
      <c r="F8" s="16">
        <v>43266.58875</v>
      </c>
      <c r="G8" s="16">
        <v>43266.590046296296</v>
      </c>
      <c r="H8" s="16">
        <v>43266.593148148146</v>
      </c>
      <c r="I8" s="15" t="s">
        <v>28</v>
      </c>
      <c r="J8" s="15" t="s">
        <v>18</v>
      </c>
      <c r="K8" s="15">
        <v>1</v>
      </c>
      <c r="L8" s="22"/>
      <c r="M8" s="22"/>
      <c r="T8">
        <v>25</v>
      </c>
      <c r="U8">
        <v>3</v>
      </c>
      <c r="V8">
        <v>17</v>
      </c>
      <c r="W8">
        <v>3</v>
      </c>
      <c r="X8">
        <v>16</v>
      </c>
      <c r="Y8">
        <v>3</v>
      </c>
    </row>
    <row r="9" spans="2:25" s="15" customFormat="1" ht="12">
      <c r="B9" s="37"/>
      <c r="C9" s="31"/>
      <c r="F9" s="16">
        <v>43266.593148148146</v>
      </c>
      <c r="G9" s="16">
        <v>43266.64351851852</v>
      </c>
      <c r="H9" s="16">
        <v>43266.64672453704</v>
      </c>
      <c r="I9" s="15" t="s">
        <v>93</v>
      </c>
      <c r="J9" s="15" t="s">
        <v>17</v>
      </c>
      <c r="K9" s="15">
        <v>-2</v>
      </c>
      <c r="L9" s="22"/>
      <c r="M9" s="22"/>
      <c r="T9">
        <v>15</v>
      </c>
      <c r="U9">
        <v>3</v>
      </c>
      <c r="V9"/>
      <c r="W9"/>
      <c r="X9"/>
      <c r="Y9"/>
    </row>
    <row r="10" spans="2:25" s="15" customFormat="1" ht="12">
      <c r="B10" s="37"/>
      <c r="C10" s="31"/>
      <c r="F10" s="16">
        <v>43266.64672453704</v>
      </c>
      <c r="G10" s="16">
        <v>43266.64958333333</v>
      </c>
      <c r="H10" s="16">
        <v>43266.65246527778</v>
      </c>
      <c r="I10" s="15" t="s">
        <v>32</v>
      </c>
      <c r="J10" s="15" t="s">
        <v>18</v>
      </c>
      <c r="K10" s="15">
        <v>2</v>
      </c>
      <c r="L10" s="22"/>
      <c r="M10" s="22"/>
      <c r="T10">
        <v>26</v>
      </c>
      <c r="U10">
        <v>3</v>
      </c>
      <c r="V10">
        <v>14</v>
      </c>
      <c r="W10">
        <v>3</v>
      </c>
      <c r="X10"/>
      <c r="Y10"/>
    </row>
    <row r="11" spans="2:25" s="15" customFormat="1" ht="12">
      <c r="B11" s="37"/>
      <c r="C11" s="31"/>
      <c r="F11" s="16">
        <v>43266.65246527778</v>
      </c>
      <c r="G11" s="16">
        <v>43266.65453703704</v>
      </c>
      <c r="H11" s="16">
        <v>43266.65886574074</v>
      </c>
      <c r="I11" s="15" t="s">
        <v>31</v>
      </c>
      <c r="J11" s="15" t="s">
        <v>15</v>
      </c>
      <c r="K11" s="15">
        <v>-2</v>
      </c>
      <c r="L11" s="22"/>
      <c r="M11" s="22"/>
      <c r="T11">
        <v>13</v>
      </c>
      <c r="U11">
        <v>3</v>
      </c>
      <c r="V11"/>
      <c r="W11"/>
      <c r="X11"/>
      <c r="Y11"/>
    </row>
    <row r="12" spans="2:25" s="15" customFormat="1" ht="12">
      <c r="B12" s="37"/>
      <c r="C12" s="31">
        <v>100</v>
      </c>
      <c r="F12" s="16">
        <v>43266.65886574074</v>
      </c>
      <c r="G12" s="16">
        <v>43266.6684375</v>
      </c>
      <c r="H12" s="16">
        <v>43266.66847222222</v>
      </c>
      <c r="I12" s="15" t="s">
        <v>34</v>
      </c>
      <c r="J12" s="15" t="s">
        <v>16</v>
      </c>
      <c r="K12" s="15">
        <v>0</v>
      </c>
      <c r="L12" s="22"/>
      <c r="M12" s="22"/>
      <c r="T12">
        <v>27</v>
      </c>
      <c r="U12">
        <v>3</v>
      </c>
      <c r="V12"/>
      <c r="W12"/>
      <c r="X12"/>
      <c r="Y12"/>
    </row>
    <row r="13" spans="2:25" s="15" customFormat="1" ht="12">
      <c r="B13" s="37"/>
      <c r="C13" s="31">
        <v>100</v>
      </c>
      <c r="F13" s="16">
        <v>43266.66847222222</v>
      </c>
      <c r="G13" s="16">
        <v>43266.67083333333</v>
      </c>
      <c r="H13" s="16">
        <v>43266.673113425924</v>
      </c>
      <c r="I13" s="15" t="s">
        <v>44</v>
      </c>
      <c r="J13" s="15" t="s">
        <v>16</v>
      </c>
      <c r="K13" s="15">
        <v>0</v>
      </c>
      <c r="L13" s="22">
        <v>100</v>
      </c>
      <c r="M13" s="22"/>
      <c r="T13">
        <v>28</v>
      </c>
      <c r="U13">
        <v>3</v>
      </c>
      <c r="V13">
        <v>12</v>
      </c>
      <c r="W13">
        <v>3</v>
      </c>
      <c r="X13"/>
      <c r="Y13"/>
    </row>
    <row r="14" spans="2:25" s="15" customFormat="1" ht="12">
      <c r="B14" s="37"/>
      <c r="C14" s="31">
        <v>60</v>
      </c>
      <c r="F14" s="16">
        <v>43266.673113425924</v>
      </c>
      <c r="G14" s="16">
        <v>43266.67663194444</v>
      </c>
      <c r="H14" s="16">
        <v>43266.67667824074</v>
      </c>
      <c r="I14" s="15" t="s">
        <v>28</v>
      </c>
      <c r="J14" s="15" t="s">
        <v>17</v>
      </c>
      <c r="K14" s="15">
        <v>3</v>
      </c>
      <c r="L14" s="22"/>
      <c r="M14" s="22"/>
      <c r="T14">
        <v>28</v>
      </c>
      <c r="U14">
        <v>2</v>
      </c>
      <c r="V14">
        <v>17</v>
      </c>
      <c r="W14">
        <v>2</v>
      </c>
      <c r="X14"/>
      <c r="Y14"/>
    </row>
    <row r="15" spans="2:25" s="15" customFormat="1" ht="12">
      <c r="B15" s="37"/>
      <c r="C15" s="31">
        <v>100</v>
      </c>
      <c r="F15" s="16">
        <v>43266.67667824074</v>
      </c>
      <c r="G15" s="16">
        <v>43266.680625</v>
      </c>
      <c r="H15" s="16">
        <v>43266.683391203704</v>
      </c>
      <c r="I15" s="15" t="s">
        <v>29</v>
      </c>
      <c r="J15" s="15" t="s">
        <v>17</v>
      </c>
      <c r="K15" s="15">
        <v>0</v>
      </c>
      <c r="L15" s="22"/>
      <c r="M15" s="22"/>
      <c r="T15">
        <v>29</v>
      </c>
      <c r="U15">
        <v>2</v>
      </c>
      <c r="V15">
        <v>16</v>
      </c>
      <c r="W15">
        <v>2</v>
      </c>
      <c r="X15"/>
      <c r="Y15"/>
    </row>
    <row r="16" spans="2:25" s="15" customFormat="1" ht="12">
      <c r="B16" s="37">
        <v>500</v>
      </c>
      <c r="C16" s="31">
        <v>500</v>
      </c>
      <c r="F16" s="16">
        <v>43266.683391203704</v>
      </c>
      <c r="G16" s="16"/>
      <c r="H16" s="16"/>
      <c r="L16" s="22"/>
      <c r="M16" s="22"/>
      <c r="T16"/>
      <c r="U16"/>
      <c r="V16"/>
      <c r="W16"/>
      <c r="X16"/>
      <c r="Y16"/>
    </row>
    <row r="17" spans="2:25" s="15" customFormat="1" ht="12">
      <c r="B17" s="37">
        <v>90</v>
      </c>
      <c r="C17" s="31">
        <v>30</v>
      </c>
      <c r="F17" s="16"/>
      <c r="G17" s="16"/>
      <c r="H17" s="16"/>
      <c r="L17" s="22"/>
      <c r="M17" s="22"/>
      <c r="T17"/>
      <c r="U17"/>
      <c r="V17"/>
      <c r="W17"/>
      <c r="X17"/>
      <c r="Y17"/>
    </row>
    <row r="18" spans="2:25" s="15" customFormat="1" ht="12">
      <c r="B18" s="37">
        <v>90</v>
      </c>
      <c r="C18" s="31">
        <v>60</v>
      </c>
      <c r="F18" s="16"/>
      <c r="G18" s="16"/>
      <c r="H18" s="16"/>
      <c r="L18" s="22"/>
      <c r="M18" s="22"/>
      <c r="T18"/>
      <c r="U18"/>
      <c r="V18"/>
      <c r="W18"/>
      <c r="X18"/>
      <c r="Y18"/>
    </row>
    <row r="19" spans="2:25" s="15" customFormat="1" ht="12.75" thickBot="1">
      <c r="B19" s="37">
        <v>100</v>
      </c>
      <c r="C19" s="31">
        <v>60</v>
      </c>
      <c r="F19" s="16"/>
      <c r="G19" s="16"/>
      <c r="H19" s="16"/>
      <c r="L19" s="22"/>
      <c r="M19" s="22"/>
      <c r="T19"/>
      <c r="U19"/>
      <c r="V19"/>
      <c r="W19"/>
      <c r="X19"/>
      <c r="Y19"/>
    </row>
    <row r="20" spans="2:25" s="15" customFormat="1" ht="15.75" thickBot="1">
      <c r="B20" s="38">
        <v>30</v>
      </c>
      <c r="C20" s="32">
        <v>60</v>
      </c>
      <c r="F20" s="16"/>
      <c r="G20" s="16"/>
      <c r="H20" s="16"/>
      <c r="J20" s="25" t="s">
        <v>26</v>
      </c>
      <c r="K20" s="26"/>
      <c r="L20" s="27"/>
      <c r="M20" s="28"/>
      <c r="T20"/>
      <c r="U20"/>
      <c r="V20"/>
      <c r="W20"/>
      <c r="X20"/>
      <c r="Y20"/>
    </row>
    <row r="21" spans="2:25" s="15" customFormat="1" ht="16.5" thickBot="1" thickTop="1">
      <c r="B21" s="37">
        <v>40</v>
      </c>
      <c r="C21" s="31">
        <v>60</v>
      </c>
      <c r="F21" s="16"/>
      <c r="G21" s="16"/>
      <c r="H21" s="17"/>
      <c r="I21" s="18"/>
      <c r="J21" s="29" t="str">
        <f>'front cover'!L14</f>
        <v>D</v>
      </c>
      <c r="K21" s="29" t="str">
        <f>'front cover'!M14</f>
        <v>N</v>
      </c>
      <c r="L21" s="29" t="str">
        <f>'front cover'!N14</f>
        <v>K</v>
      </c>
      <c r="M21" s="29" t="str">
        <f>'front cover'!O14</f>
        <v>P</v>
      </c>
      <c r="T21"/>
      <c r="U21"/>
      <c r="V21"/>
      <c r="W21"/>
      <c r="X21"/>
      <c r="Y21"/>
    </row>
    <row r="22" spans="2:25" s="15" customFormat="1" ht="16.5" thickBot="1" thickTop="1">
      <c r="B22" s="38">
        <v>70</v>
      </c>
      <c r="C22" s="32"/>
      <c r="F22" s="16"/>
      <c r="G22" s="16"/>
      <c r="H22" s="16"/>
      <c r="J22" s="30">
        <f>'front cover'!L15</f>
        <v>-18</v>
      </c>
      <c r="K22" s="30">
        <f>'front cover'!M15</f>
        <v>18</v>
      </c>
      <c r="L22" s="30">
        <f>'front cover'!N15</f>
        <v>-18</v>
      </c>
      <c r="M22" s="30">
        <f>'front cover'!O15</f>
        <v>18</v>
      </c>
      <c r="T22"/>
      <c r="U22"/>
      <c r="V22"/>
      <c r="W22"/>
      <c r="X22"/>
      <c r="Y22"/>
    </row>
    <row r="23" spans="2:25" s="15" customFormat="1" ht="12.75" thickTop="1">
      <c r="B23" s="37"/>
      <c r="C23" s="31">
        <v>60</v>
      </c>
      <c r="F23" s="16"/>
      <c r="G23" s="16"/>
      <c r="H23" s="16"/>
      <c r="T23"/>
      <c r="U23"/>
      <c r="V23"/>
      <c r="W23"/>
      <c r="X23"/>
      <c r="Y23"/>
    </row>
    <row r="24" spans="2:25" s="15" customFormat="1" ht="12">
      <c r="B24" s="38"/>
      <c r="C24" s="32">
        <v>90</v>
      </c>
      <c r="F24" s="16"/>
      <c r="G24" s="16"/>
      <c r="H24" s="16"/>
      <c r="L24" s="22"/>
      <c r="M24" s="22"/>
      <c r="T24"/>
      <c r="U24"/>
      <c r="V24"/>
      <c r="W24"/>
      <c r="X24"/>
      <c r="Y24"/>
    </row>
    <row r="25" spans="2:25" s="15" customFormat="1" ht="12.75" thickBot="1">
      <c r="B25" s="39"/>
      <c r="C25" s="40">
        <v>100</v>
      </c>
      <c r="F25" s="16"/>
      <c r="L25" s="22"/>
      <c r="M25" s="22"/>
      <c r="T25"/>
      <c r="U25"/>
      <c r="V25"/>
      <c r="W25"/>
      <c r="X25"/>
      <c r="Y25"/>
    </row>
    <row r="26" spans="2:25" s="15" customFormat="1" ht="12.75" thickTop="1">
      <c r="B26" s="37"/>
      <c r="C26" s="31">
        <v>40</v>
      </c>
      <c r="F26" s="16"/>
      <c r="L26" s="22"/>
      <c r="M26" s="22"/>
      <c r="T26"/>
      <c r="U26"/>
      <c r="V26"/>
      <c r="W26"/>
      <c r="X26"/>
      <c r="Y26"/>
    </row>
    <row r="27" spans="2:25" s="15" customFormat="1" ht="12">
      <c r="B27" s="38"/>
      <c r="C27" s="32">
        <v>90</v>
      </c>
      <c r="F27" s="16"/>
      <c r="T27"/>
      <c r="U27"/>
      <c r="V27"/>
      <c r="W27"/>
      <c r="X27"/>
      <c r="Y27"/>
    </row>
    <row r="28" spans="2:25" s="15" customFormat="1" ht="12">
      <c r="B28" s="38">
        <v>100</v>
      </c>
      <c r="C28" s="32">
        <v>60</v>
      </c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.75" thickBot="1">
      <c r="B29" s="39">
        <v>120</v>
      </c>
      <c r="C29" s="40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.75" thickTop="1">
      <c r="B30" s="37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7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7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7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B1:Y100"/>
  <sheetViews>
    <sheetView showGridLines="0" zoomScale="180" zoomScaleNormal="180" workbookViewId="0" topLeftCell="A1">
      <selection activeCell="F13" sqref="F13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6" width="8.421875" style="2" customWidth="1"/>
    <col min="7" max="7" width="8.7109375" style="2" customWidth="1"/>
    <col min="8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6" t="s">
        <v>6</v>
      </c>
      <c r="C2" s="23" t="s">
        <v>7</v>
      </c>
      <c r="F2" s="16">
        <v>43266.68439814815</v>
      </c>
      <c r="G2" s="16">
        <v>43266.6887037037</v>
      </c>
      <c r="H2" s="16">
        <v>43266.68966435185</v>
      </c>
      <c r="I2" s="15" t="s">
        <v>31</v>
      </c>
      <c r="J2" s="15" t="s">
        <v>17</v>
      </c>
      <c r="K2" s="15">
        <v>0</v>
      </c>
      <c r="L2" s="22"/>
      <c r="M2" s="22"/>
      <c r="T2">
        <v>21</v>
      </c>
      <c r="U2">
        <v>2</v>
      </c>
      <c r="V2"/>
      <c r="W2"/>
      <c r="X2"/>
      <c r="Y2"/>
    </row>
    <row r="3" spans="2:25" s="15" customFormat="1" ht="12">
      <c r="B3" s="42">
        <f>SUM(B4:B30)</f>
        <v>2150</v>
      </c>
      <c r="C3" s="24">
        <f>SUM(C4:C30)</f>
        <v>2130</v>
      </c>
      <c r="F3" s="16">
        <v>43266.68966435185</v>
      </c>
      <c r="G3" s="16">
        <v>43266.69149305556</v>
      </c>
      <c r="H3" s="16">
        <v>43266.69375</v>
      </c>
      <c r="I3" s="15" t="s">
        <v>29</v>
      </c>
      <c r="J3" s="15" t="s">
        <v>15</v>
      </c>
      <c r="K3" s="15">
        <v>1</v>
      </c>
      <c r="L3" s="22"/>
      <c r="M3" s="22"/>
      <c r="T3">
        <v>22</v>
      </c>
      <c r="U3">
        <v>2</v>
      </c>
      <c r="V3">
        <v>20</v>
      </c>
      <c r="W3">
        <v>2</v>
      </c>
      <c r="X3"/>
      <c r="Y3"/>
    </row>
    <row r="4" spans="2:25" s="15" customFormat="1" ht="12">
      <c r="B4" s="37"/>
      <c r="C4" s="31"/>
      <c r="F4" s="16">
        <v>43266.69375</v>
      </c>
      <c r="G4" s="16">
        <v>43266.69829861111</v>
      </c>
      <c r="H4" s="16">
        <v>43266.69832175926</v>
      </c>
      <c r="I4" s="15" t="s">
        <v>94</v>
      </c>
      <c r="J4" s="15" t="s">
        <v>15</v>
      </c>
      <c r="K4" s="15">
        <v>0</v>
      </c>
      <c r="L4" s="22"/>
      <c r="M4" s="22"/>
      <c r="T4">
        <v>23</v>
      </c>
      <c r="U4">
        <v>2</v>
      </c>
      <c r="V4"/>
      <c r="W4"/>
      <c r="X4"/>
      <c r="Y4"/>
    </row>
    <row r="5" spans="2:25" s="15" customFormat="1" ht="12">
      <c r="B5" s="37"/>
      <c r="C5" s="31"/>
      <c r="F5" s="16">
        <v>43266.69832175926</v>
      </c>
      <c r="G5" s="16">
        <v>43266.700370370374</v>
      </c>
      <c r="H5" s="16">
        <v>43266.702685185184</v>
      </c>
      <c r="I5" s="15" t="s">
        <v>34</v>
      </c>
      <c r="J5" s="15" t="s">
        <v>18</v>
      </c>
      <c r="K5" s="15">
        <v>2</v>
      </c>
      <c r="L5" s="22"/>
      <c r="M5" s="22"/>
      <c r="T5">
        <v>23</v>
      </c>
      <c r="U5">
        <v>3</v>
      </c>
      <c r="V5">
        <v>20</v>
      </c>
      <c r="W5">
        <v>3</v>
      </c>
      <c r="X5"/>
      <c r="Y5"/>
    </row>
    <row r="6" spans="2:25" s="15" customFormat="1" ht="12">
      <c r="B6" s="37"/>
      <c r="C6" s="31"/>
      <c r="F6" s="16">
        <v>43266.702685185184</v>
      </c>
      <c r="G6" s="16">
        <v>43266.709074074075</v>
      </c>
      <c r="H6" s="16">
        <v>43266.7091087963</v>
      </c>
      <c r="I6" s="15" t="s">
        <v>46</v>
      </c>
      <c r="J6" s="15" t="s">
        <v>15</v>
      </c>
      <c r="K6" s="15">
        <v>2</v>
      </c>
      <c r="L6" s="22"/>
      <c r="M6" s="22"/>
      <c r="T6">
        <v>24</v>
      </c>
      <c r="U6">
        <v>2</v>
      </c>
      <c r="V6">
        <v>19</v>
      </c>
      <c r="W6">
        <v>2</v>
      </c>
      <c r="X6">
        <v>18</v>
      </c>
      <c r="Y6">
        <v>2</v>
      </c>
    </row>
    <row r="7" spans="2:25" s="15" customFormat="1" ht="12">
      <c r="B7" s="37"/>
      <c r="C7" s="31"/>
      <c r="F7" s="16">
        <v>43266.7091087963</v>
      </c>
      <c r="G7" s="16">
        <v>43266.711331018516</v>
      </c>
      <c r="H7" s="16">
        <v>43266.71494212963</v>
      </c>
      <c r="I7" s="15" t="s">
        <v>41</v>
      </c>
      <c r="J7" s="15" t="s">
        <v>17</v>
      </c>
      <c r="K7" s="15">
        <v>-1</v>
      </c>
      <c r="L7" s="22"/>
      <c r="M7" s="22"/>
      <c r="T7">
        <v>19</v>
      </c>
      <c r="U7">
        <v>3</v>
      </c>
      <c r="V7"/>
      <c r="W7"/>
      <c r="X7"/>
      <c r="Y7"/>
    </row>
    <row r="8" spans="2:25" s="15" customFormat="1" ht="12">
      <c r="B8" s="37"/>
      <c r="C8" s="31"/>
      <c r="F8" s="16">
        <v>43266.71494212963</v>
      </c>
      <c r="G8" s="16">
        <v>43266.71975694445</v>
      </c>
      <c r="H8" s="16">
        <v>43266.71978009259</v>
      </c>
      <c r="I8" s="15" t="s">
        <v>33</v>
      </c>
      <c r="J8" s="15" t="s">
        <v>15</v>
      </c>
      <c r="K8" s="15">
        <v>-2</v>
      </c>
      <c r="L8" s="22"/>
      <c r="M8" s="22"/>
      <c r="T8">
        <v>18</v>
      </c>
      <c r="U8">
        <v>3</v>
      </c>
      <c r="V8"/>
      <c r="W8"/>
      <c r="X8"/>
      <c r="Y8"/>
    </row>
    <row r="9" spans="2:25" s="15" customFormat="1" ht="12">
      <c r="B9" s="37"/>
      <c r="C9" s="31"/>
      <c r="F9" s="16">
        <v>43266.71978009259</v>
      </c>
      <c r="G9" s="16">
        <v>43266.72277777778</v>
      </c>
      <c r="H9" s="16">
        <v>43266.72523148148</v>
      </c>
      <c r="I9" s="15" t="s">
        <v>91</v>
      </c>
      <c r="J9" s="15" t="s">
        <v>17</v>
      </c>
      <c r="K9" s="15">
        <v>-2</v>
      </c>
      <c r="L9" s="22"/>
      <c r="M9" s="22"/>
      <c r="T9">
        <v>17</v>
      </c>
      <c r="U9">
        <v>3</v>
      </c>
      <c r="V9"/>
      <c r="W9"/>
      <c r="X9"/>
      <c r="Y9"/>
    </row>
    <row r="10" spans="2:25" s="15" customFormat="1" ht="12">
      <c r="B10" s="37"/>
      <c r="C10" s="31"/>
      <c r="F10" s="16">
        <v>43266.72523148148</v>
      </c>
      <c r="G10" s="16">
        <v>43266.729363425926</v>
      </c>
      <c r="H10" s="16">
        <v>43266.72943287037</v>
      </c>
      <c r="I10" s="15" t="s">
        <v>96</v>
      </c>
      <c r="J10" s="15" t="s">
        <v>15</v>
      </c>
      <c r="K10" s="15">
        <v>-3</v>
      </c>
      <c r="L10" s="22"/>
      <c r="M10" s="22"/>
      <c r="T10">
        <v>16</v>
      </c>
      <c r="U10">
        <v>3</v>
      </c>
      <c r="V10"/>
      <c r="W10"/>
      <c r="X10"/>
      <c r="Y10"/>
    </row>
    <row r="11" spans="2:25" s="15" customFormat="1" ht="12">
      <c r="B11" s="37"/>
      <c r="C11" s="31">
        <v>500</v>
      </c>
      <c r="F11" s="16">
        <v>43266.72943287037</v>
      </c>
      <c r="G11" s="16">
        <v>43266.74969907408</v>
      </c>
      <c r="H11" s="16">
        <v>43266.75221064815</v>
      </c>
      <c r="I11" s="15" t="s">
        <v>29</v>
      </c>
      <c r="J11" s="15" t="s">
        <v>17</v>
      </c>
      <c r="K11" s="15">
        <v>0</v>
      </c>
      <c r="L11" s="22"/>
      <c r="M11" s="22"/>
      <c r="T11">
        <v>25</v>
      </c>
      <c r="U11">
        <v>2</v>
      </c>
      <c r="V11"/>
      <c r="W11"/>
      <c r="X11"/>
      <c r="Y11"/>
    </row>
    <row r="12" spans="2:25" s="15" customFormat="1" ht="12">
      <c r="B12" s="37"/>
      <c r="C12" s="31">
        <v>60</v>
      </c>
      <c r="F12" s="16">
        <v>43266.75221064815</v>
      </c>
      <c r="G12" s="16">
        <v>43266.75412037037</v>
      </c>
      <c r="H12" s="16">
        <v>43266.7578125</v>
      </c>
      <c r="I12" s="15" t="s">
        <v>30</v>
      </c>
      <c r="J12" s="15" t="s">
        <v>18</v>
      </c>
      <c r="K12" s="15">
        <v>0</v>
      </c>
      <c r="L12" s="22"/>
      <c r="M12" s="22"/>
      <c r="T12">
        <v>26</v>
      </c>
      <c r="U12">
        <v>3</v>
      </c>
      <c r="V12"/>
      <c r="W12"/>
      <c r="X12"/>
      <c r="Y12"/>
    </row>
    <row r="13" spans="2:25" s="15" customFormat="1" ht="12">
      <c r="B13" s="37"/>
      <c r="C13" s="31">
        <v>200</v>
      </c>
      <c r="F13" s="16">
        <v>43266.7578125</v>
      </c>
      <c r="G13" s="16">
        <v>43266.76054398148</v>
      </c>
      <c r="H13" s="16">
        <v>43266.764872685184</v>
      </c>
      <c r="I13" s="15" t="s">
        <v>28</v>
      </c>
      <c r="J13" s="15" t="s">
        <v>16</v>
      </c>
      <c r="K13" s="15">
        <v>-2</v>
      </c>
      <c r="L13" s="22"/>
      <c r="M13" s="22"/>
      <c r="T13">
        <v>17</v>
      </c>
      <c r="U13">
        <v>2</v>
      </c>
      <c r="V13"/>
      <c r="W13"/>
      <c r="X13"/>
      <c r="Y13"/>
    </row>
    <row r="14" spans="2:25" s="15" customFormat="1" ht="12">
      <c r="B14" s="37">
        <v>200</v>
      </c>
      <c r="C14" s="31">
        <v>200</v>
      </c>
      <c r="F14" s="16">
        <v>43266.764872685184</v>
      </c>
      <c r="G14" s="16">
        <v>43266.76787037037</v>
      </c>
      <c r="H14" s="16">
        <v>43266.76789351852</v>
      </c>
      <c r="I14" s="15" t="s">
        <v>88</v>
      </c>
      <c r="J14" s="15" t="s">
        <v>16</v>
      </c>
      <c r="K14" s="15">
        <v>1</v>
      </c>
      <c r="L14" s="22"/>
      <c r="M14" s="22"/>
      <c r="T14">
        <v>27</v>
      </c>
      <c r="U14">
        <v>3</v>
      </c>
      <c r="V14">
        <v>15</v>
      </c>
      <c r="W14">
        <v>3</v>
      </c>
      <c r="X14"/>
      <c r="Y14"/>
    </row>
    <row r="15" spans="2:25" s="15" customFormat="1" ht="12">
      <c r="B15" s="37">
        <v>40</v>
      </c>
      <c r="C15" s="31">
        <v>20</v>
      </c>
      <c r="F15" s="16">
        <v>43266.76789351852</v>
      </c>
      <c r="G15" s="16">
        <v>43266.77313657408</v>
      </c>
      <c r="H15" s="16">
        <v>43266.77337962963</v>
      </c>
      <c r="I15" s="15" t="s">
        <v>28</v>
      </c>
      <c r="J15" s="15" t="s">
        <v>15</v>
      </c>
      <c r="K15" s="15">
        <v>-2</v>
      </c>
      <c r="L15" s="22"/>
      <c r="M15" s="22"/>
      <c r="T15">
        <v>14</v>
      </c>
      <c r="U15">
        <v>3</v>
      </c>
      <c r="V15"/>
      <c r="W15"/>
      <c r="X15"/>
      <c r="Y15"/>
    </row>
    <row r="16" spans="2:25" s="15" customFormat="1" ht="12">
      <c r="B16" s="37">
        <v>500</v>
      </c>
      <c r="C16" s="31">
        <v>500</v>
      </c>
      <c r="F16" s="16">
        <v>43266.77337962963</v>
      </c>
      <c r="G16" s="16">
        <v>43266.77553240741</v>
      </c>
      <c r="H16" s="16">
        <v>43266.77931712963</v>
      </c>
      <c r="I16" s="15" t="s">
        <v>30</v>
      </c>
      <c r="J16" s="15" t="s">
        <v>15</v>
      </c>
      <c r="K16" s="15">
        <v>-2</v>
      </c>
      <c r="L16" s="22"/>
      <c r="M16" s="22"/>
      <c r="T16">
        <v>13</v>
      </c>
      <c r="U16">
        <v>3</v>
      </c>
      <c r="V16"/>
      <c r="W16"/>
      <c r="X16"/>
      <c r="Y16"/>
    </row>
    <row r="17" spans="2:25" s="15" customFormat="1" ht="12">
      <c r="B17" s="37">
        <v>200</v>
      </c>
      <c r="C17" s="31">
        <v>100</v>
      </c>
      <c r="F17" s="16">
        <v>43266.77931712963</v>
      </c>
      <c r="G17" s="16">
        <v>43266.782997685186</v>
      </c>
      <c r="H17" s="16">
        <v>43266.786782407406</v>
      </c>
      <c r="I17" s="15" t="s">
        <v>102</v>
      </c>
      <c r="J17" s="15" t="s">
        <v>16</v>
      </c>
      <c r="K17" s="15">
        <v>-2</v>
      </c>
      <c r="L17" s="22"/>
      <c r="M17" s="22"/>
      <c r="T17">
        <v>16</v>
      </c>
      <c r="U17">
        <v>2</v>
      </c>
      <c r="V17"/>
      <c r="W17"/>
      <c r="X17"/>
      <c r="Y17"/>
    </row>
    <row r="18" spans="2:25" s="15" customFormat="1" ht="12">
      <c r="B18" s="37">
        <v>700</v>
      </c>
      <c r="C18" s="31">
        <v>100</v>
      </c>
      <c r="F18" s="16">
        <v>43266.786782407406</v>
      </c>
      <c r="G18" s="16">
        <v>43266.79194444444</v>
      </c>
      <c r="H18" s="16">
        <v>43266.791967592595</v>
      </c>
      <c r="I18" s="15" t="s">
        <v>88</v>
      </c>
      <c r="J18" s="15" t="s">
        <v>15</v>
      </c>
      <c r="K18" s="15">
        <v>2</v>
      </c>
      <c r="L18" s="22"/>
      <c r="M18" s="22"/>
      <c r="T18">
        <v>27</v>
      </c>
      <c r="U18">
        <v>2</v>
      </c>
      <c r="V18">
        <v>15</v>
      </c>
      <c r="W18">
        <v>2</v>
      </c>
      <c r="X18"/>
      <c r="Y18"/>
    </row>
    <row r="19" spans="2:25" s="15" customFormat="1" ht="12">
      <c r="B19" s="37">
        <v>40</v>
      </c>
      <c r="C19" s="31">
        <v>50</v>
      </c>
      <c r="F19" s="16">
        <v>43266.791967592595</v>
      </c>
      <c r="G19" s="16">
        <v>43266.79628472222</v>
      </c>
      <c r="H19" s="16">
        <v>43266.799166666664</v>
      </c>
      <c r="I19" s="15" t="s">
        <v>95</v>
      </c>
      <c r="J19" s="15" t="s">
        <v>16</v>
      </c>
      <c r="K19" s="15">
        <v>-1</v>
      </c>
      <c r="L19" s="22"/>
      <c r="M19" s="22"/>
      <c r="T19">
        <v>14</v>
      </c>
      <c r="U19">
        <v>2</v>
      </c>
      <c r="V19"/>
      <c r="W19"/>
      <c r="X19"/>
      <c r="Y19"/>
    </row>
    <row r="20" spans="2:25" s="15" customFormat="1" ht="12">
      <c r="B20" s="38">
        <v>30</v>
      </c>
      <c r="C20" s="32">
        <v>60</v>
      </c>
      <c r="F20" s="16">
        <v>43266.799166666664</v>
      </c>
      <c r="G20" s="16">
        <v>43266.80118055556</v>
      </c>
      <c r="H20" s="16">
        <v>43266.8037962963</v>
      </c>
      <c r="I20" s="15" t="s">
        <v>34</v>
      </c>
      <c r="J20" s="15" t="s">
        <v>18</v>
      </c>
      <c r="K20" s="15">
        <v>2</v>
      </c>
      <c r="T20">
        <v>28</v>
      </c>
      <c r="U20">
        <v>3</v>
      </c>
      <c r="V20">
        <v>12</v>
      </c>
      <c r="W20">
        <v>3</v>
      </c>
      <c r="X20">
        <v>11</v>
      </c>
      <c r="Y20">
        <v>3</v>
      </c>
    </row>
    <row r="21" spans="2:25" s="15" customFormat="1" ht="12">
      <c r="B21" s="37">
        <v>60</v>
      </c>
      <c r="C21" s="31"/>
      <c r="F21" s="16">
        <v>43266.8037962963</v>
      </c>
      <c r="G21" s="16"/>
      <c r="H21" s="17"/>
      <c r="I21" s="18"/>
      <c r="T21"/>
      <c r="U21"/>
      <c r="V21"/>
      <c r="W21"/>
      <c r="X21"/>
      <c r="Y21"/>
    </row>
    <row r="22" spans="2:25" s="15" customFormat="1" ht="12">
      <c r="B22" s="38">
        <v>120</v>
      </c>
      <c r="C22" s="32"/>
      <c r="F22" s="16"/>
      <c r="G22" s="16"/>
      <c r="H22" s="16"/>
      <c r="T22"/>
      <c r="U22"/>
      <c r="V22"/>
      <c r="W22"/>
      <c r="X22"/>
      <c r="Y22"/>
    </row>
    <row r="23" spans="2:25" s="15" customFormat="1" ht="12.75" thickBot="1">
      <c r="B23" s="37">
        <v>20</v>
      </c>
      <c r="C23" s="31">
        <v>90</v>
      </c>
      <c r="F23" s="16"/>
      <c r="G23" s="16"/>
      <c r="H23" s="16"/>
      <c r="T23"/>
      <c r="U23"/>
      <c r="V23"/>
      <c r="W23"/>
      <c r="X23"/>
      <c r="Y23"/>
    </row>
    <row r="24" spans="2:25" s="15" customFormat="1" ht="15.75" thickBot="1">
      <c r="B24" s="39">
        <v>80</v>
      </c>
      <c r="C24" s="40"/>
      <c r="F24" s="16"/>
      <c r="G24" s="16"/>
      <c r="H24" s="16"/>
      <c r="J24" s="25" t="s">
        <v>26</v>
      </c>
      <c r="K24" s="26"/>
      <c r="L24" s="27"/>
      <c r="M24" s="28"/>
      <c r="T24"/>
      <c r="U24"/>
      <c r="V24"/>
      <c r="W24"/>
      <c r="X24"/>
      <c r="Y24"/>
    </row>
    <row r="25" spans="2:25" s="15" customFormat="1" ht="16.5" thickBot="1" thickTop="1">
      <c r="B25" s="38">
        <v>120</v>
      </c>
      <c r="C25" s="32"/>
      <c r="F25" s="16"/>
      <c r="J25" s="29" t="str">
        <f>'front cover'!L14</f>
        <v>D</v>
      </c>
      <c r="K25" s="29" t="str">
        <f>'front cover'!M14</f>
        <v>N</v>
      </c>
      <c r="L25" s="29" t="str">
        <f>'front cover'!N14</f>
        <v>K</v>
      </c>
      <c r="M25" s="29" t="str">
        <f>'front cover'!O14</f>
        <v>P</v>
      </c>
      <c r="T25"/>
      <c r="U25"/>
      <c r="V25"/>
      <c r="W25"/>
      <c r="X25"/>
      <c r="Y25"/>
    </row>
    <row r="26" spans="2:25" s="15" customFormat="1" ht="16.5" thickBot="1" thickTop="1">
      <c r="B26" s="38"/>
      <c r="C26" s="32">
        <v>120</v>
      </c>
      <c r="F26" s="16"/>
      <c r="J26" s="30">
        <f>'front cover'!L15</f>
        <v>-18</v>
      </c>
      <c r="K26" s="30">
        <f>'front cover'!M15</f>
        <v>18</v>
      </c>
      <c r="L26" s="30">
        <f>'front cover'!N15</f>
        <v>-18</v>
      </c>
      <c r="M26" s="30">
        <f>'front cover'!O15</f>
        <v>18</v>
      </c>
      <c r="T26"/>
      <c r="U26"/>
      <c r="V26"/>
      <c r="W26"/>
      <c r="X26"/>
      <c r="Y26"/>
    </row>
    <row r="27" spans="2:25" s="15" customFormat="1" ht="12.75" thickTop="1">
      <c r="B27" s="37">
        <v>40</v>
      </c>
      <c r="C27" s="31">
        <v>40</v>
      </c>
      <c r="F27" s="16"/>
      <c r="T27"/>
      <c r="U27"/>
      <c r="V27"/>
      <c r="W27"/>
      <c r="X27"/>
      <c r="Y27"/>
    </row>
    <row r="28" spans="2:25" s="15" customFormat="1" ht="12.75" thickBot="1">
      <c r="B28" s="39"/>
      <c r="C28" s="40">
        <v>90</v>
      </c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.75" thickTop="1">
      <c r="B29" s="37"/>
      <c r="C29" s="31"/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">
      <c r="B30" s="37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7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7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7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B1:Y100"/>
  <sheetViews>
    <sheetView showGridLines="0" zoomScale="180" zoomScaleNormal="180" workbookViewId="0" topLeftCell="A1">
      <selection activeCell="E23" sqref="E23"/>
    </sheetView>
  </sheetViews>
  <sheetFormatPr defaultColWidth="9.140625" defaultRowHeight="12.75"/>
  <cols>
    <col min="1" max="1" width="3.140625" style="2" customWidth="1"/>
    <col min="2" max="3" width="18.00390625" style="13" customWidth="1"/>
    <col min="4" max="5" width="2.421875" style="2" customWidth="1"/>
    <col min="6" max="6" width="8.421875" style="2" customWidth="1"/>
    <col min="7" max="7" width="8.7109375" style="2" customWidth="1"/>
    <col min="8" max="8" width="9.140625" style="2" customWidth="1"/>
    <col min="9" max="9" width="13.421875" style="2" customWidth="1"/>
    <col min="10" max="11" width="8.28125" style="2" customWidth="1"/>
    <col min="12" max="13" width="8.28125" style="21" customWidth="1"/>
    <col min="14" max="19" width="2.7109375" style="2" customWidth="1"/>
    <col min="20" max="16384" width="9.140625" style="2" customWidth="1"/>
  </cols>
  <sheetData>
    <row r="1" spans="6:13" ht="33.75" customHeight="1">
      <c r="F1" s="14" t="s">
        <v>0</v>
      </c>
      <c r="G1" s="14" t="s">
        <v>1</v>
      </c>
      <c r="H1" s="14" t="s">
        <v>2</v>
      </c>
      <c r="I1" s="14" t="s">
        <v>3</v>
      </c>
      <c r="J1" s="14" t="s">
        <v>4</v>
      </c>
      <c r="K1" s="14" t="s">
        <v>5</v>
      </c>
      <c r="L1" s="20" t="s">
        <v>24</v>
      </c>
      <c r="M1" s="20" t="s">
        <v>25</v>
      </c>
    </row>
    <row r="2" spans="2:25" s="15" customFormat="1" ht="12">
      <c r="B2" s="36" t="s">
        <v>6</v>
      </c>
      <c r="C2" s="23" t="s">
        <v>7</v>
      </c>
      <c r="F2" s="16">
        <v>43266.82894675926</v>
      </c>
      <c r="G2" s="16">
        <v>43266.83047453704</v>
      </c>
      <c r="H2" s="16">
        <v>43266.833287037036</v>
      </c>
      <c r="I2" s="15" t="s">
        <v>94</v>
      </c>
      <c r="J2" s="15" t="s">
        <v>17</v>
      </c>
      <c r="K2" s="15">
        <v>0</v>
      </c>
      <c r="L2" s="22"/>
      <c r="M2" s="22"/>
      <c r="T2">
        <v>21</v>
      </c>
      <c r="U2">
        <v>2</v>
      </c>
      <c r="V2"/>
      <c r="W2"/>
      <c r="X2"/>
      <c r="Y2"/>
    </row>
    <row r="3" spans="2:25" s="15" customFormat="1" ht="12">
      <c r="B3" s="42">
        <f>SUM(B4:B30)</f>
        <v>1830</v>
      </c>
      <c r="C3" s="24">
        <f>SUM(C4:C30)</f>
        <v>2140</v>
      </c>
      <c r="F3" s="16">
        <v>43266.833287037036</v>
      </c>
      <c r="G3" s="16">
        <v>43266.83466435185</v>
      </c>
      <c r="H3" s="16">
        <v>43266.83828703704</v>
      </c>
      <c r="I3" s="15" t="s">
        <v>97</v>
      </c>
      <c r="J3" s="15" t="s">
        <v>18</v>
      </c>
      <c r="K3" s="15">
        <v>-3</v>
      </c>
      <c r="L3" s="22"/>
      <c r="M3" s="22"/>
      <c r="T3">
        <v>20</v>
      </c>
      <c r="U3">
        <v>2</v>
      </c>
      <c r="V3"/>
      <c r="W3"/>
      <c r="X3"/>
      <c r="Y3"/>
    </row>
    <row r="4" spans="2:25" s="15" customFormat="1" ht="12">
      <c r="B4" s="37"/>
      <c r="C4" s="31"/>
      <c r="F4" s="16">
        <v>43266.83828703704</v>
      </c>
      <c r="G4" s="16">
        <v>43266.84082175926</v>
      </c>
      <c r="H4" s="16">
        <v>43266.84310185185</v>
      </c>
      <c r="I4" s="15" t="s">
        <v>94</v>
      </c>
      <c r="J4" s="15" t="s">
        <v>17</v>
      </c>
      <c r="K4" s="15">
        <v>1</v>
      </c>
      <c r="L4" s="22"/>
      <c r="M4" s="22"/>
      <c r="T4">
        <v>22</v>
      </c>
      <c r="U4">
        <v>2</v>
      </c>
      <c r="V4">
        <v>19</v>
      </c>
      <c r="W4">
        <v>2</v>
      </c>
      <c r="X4"/>
      <c r="Y4"/>
    </row>
    <row r="5" spans="2:25" s="15" customFormat="1" ht="12">
      <c r="B5" s="37"/>
      <c r="C5" s="31"/>
      <c r="F5" s="16">
        <v>43266.84310185185</v>
      </c>
      <c r="G5" s="16">
        <v>43266.84527777778</v>
      </c>
      <c r="H5" s="16">
        <v>43266.849965277775</v>
      </c>
      <c r="I5" s="15" t="s">
        <v>103</v>
      </c>
      <c r="J5" s="15" t="s">
        <v>16</v>
      </c>
      <c r="K5" s="15">
        <v>0</v>
      </c>
      <c r="L5" s="22"/>
      <c r="M5" s="22"/>
      <c r="T5">
        <v>21</v>
      </c>
      <c r="U5">
        <v>3</v>
      </c>
      <c r="V5">
        <v>20</v>
      </c>
      <c r="W5">
        <v>3</v>
      </c>
      <c r="X5"/>
      <c r="Y5"/>
    </row>
    <row r="6" spans="2:25" s="15" customFormat="1" ht="12">
      <c r="B6" s="37"/>
      <c r="C6" s="31"/>
      <c r="F6" s="16">
        <v>43266.849965277775</v>
      </c>
      <c r="G6" s="16">
        <v>43266.90231481481</v>
      </c>
      <c r="H6" s="16">
        <v>43266.90237268519</v>
      </c>
      <c r="I6" s="15" t="s">
        <v>32</v>
      </c>
      <c r="J6" s="15" t="s">
        <v>15</v>
      </c>
      <c r="K6" s="15">
        <v>-4</v>
      </c>
      <c r="L6" s="22"/>
      <c r="M6" s="22"/>
      <c r="T6">
        <v>19</v>
      </c>
      <c r="U6">
        <v>3</v>
      </c>
      <c r="V6"/>
      <c r="W6"/>
      <c r="X6"/>
      <c r="Y6"/>
    </row>
    <row r="7" spans="2:25" s="15" customFormat="1" ht="12">
      <c r="B7" s="37"/>
      <c r="C7" s="31"/>
      <c r="F7" s="16">
        <v>43266.90237268519</v>
      </c>
      <c r="G7" s="16">
        <v>43266.907060185185</v>
      </c>
      <c r="H7" s="16">
        <v>43266.907164351855</v>
      </c>
      <c r="I7" s="15" t="s">
        <v>32</v>
      </c>
      <c r="J7" s="15" t="s">
        <v>18</v>
      </c>
      <c r="K7" s="15">
        <v>1</v>
      </c>
      <c r="L7" s="22"/>
      <c r="M7" s="22"/>
      <c r="T7">
        <v>22</v>
      </c>
      <c r="U7">
        <v>3</v>
      </c>
      <c r="V7">
        <v>18</v>
      </c>
      <c r="W7">
        <v>3</v>
      </c>
      <c r="X7"/>
      <c r="Y7"/>
    </row>
    <row r="8" spans="2:25" s="15" customFormat="1" ht="12">
      <c r="B8" s="37"/>
      <c r="C8" s="31"/>
      <c r="F8" s="16">
        <v>43266.907164351855</v>
      </c>
      <c r="G8" s="16">
        <v>43266.90888888889</v>
      </c>
      <c r="H8" s="16">
        <v>43266.91179398148</v>
      </c>
      <c r="I8" s="15" t="s">
        <v>30</v>
      </c>
      <c r="J8" s="15" t="s">
        <v>15</v>
      </c>
      <c r="K8" s="15">
        <v>-1</v>
      </c>
      <c r="L8" s="22"/>
      <c r="M8" s="22"/>
      <c r="T8">
        <v>17</v>
      </c>
      <c r="U8">
        <v>3</v>
      </c>
      <c r="V8"/>
      <c r="W8"/>
      <c r="X8"/>
      <c r="Y8"/>
    </row>
    <row r="9" spans="2:25" s="15" customFormat="1" ht="12">
      <c r="B9" s="37"/>
      <c r="C9" s="31"/>
      <c r="F9" s="16">
        <v>43266.91179398148</v>
      </c>
      <c r="G9" s="16">
        <v>43266.91322916667</v>
      </c>
      <c r="H9" s="16">
        <v>43266.91841435185</v>
      </c>
      <c r="I9" s="15" t="s">
        <v>41</v>
      </c>
      <c r="J9" s="15" t="s">
        <v>18</v>
      </c>
      <c r="K9" s="15">
        <v>0</v>
      </c>
      <c r="L9" s="22"/>
      <c r="M9" s="22"/>
      <c r="T9">
        <v>23</v>
      </c>
      <c r="U9">
        <v>3</v>
      </c>
      <c r="V9"/>
      <c r="W9"/>
      <c r="X9"/>
      <c r="Y9"/>
    </row>
    <row r="10" spans="2:25" s="15" customFormat="1" ht="12">
      <c r="B10" s="37"/>
      <c r="C10" s="31"/>
      <c r="F10" s="16">
        <v>43266.91841435185</v>
      </c>
      <c r="G10" s="16">
        <v>43266.92328703704</v>
      </c>
      <c r="H10" s="16">
        <v>43266.92332175926</v>
      </c>
      <c r="I10" s="15" t="s">
        <v>104</v>
      </c>
      <c r="J10" s="15" t="s">
        <v>15</v>
      </c>
      <c r="K10" s="15">
        <v>3</v>
      </c>
      <c r="L10" s="22"/>
      <c r="M10" s="22"/>
      <c r="T10">
        <v>23</v>
      </c>
      <c r="U10">
        <v>2</v>
      </c>
      <c r="V10">
        <v>18</v>
      </c>
      <c r="W10">
        <v>2</v>
      </c>
      <c r="X10"/>
      <c r="Y10"/>
    </row>
    <row r="11" spans="2:25" s="15" customFormat="1" ht="12">
      <c r="B11" s="37"/>
      <c r="C11" s="31">
        <v>700</v>
      </c>
      <c r="F11" s="16">
        <v>43266.92332175926</v>
      </c>
      <c r="G11" s="16">
        <v>43266.92778935185</v>
      </c>
      <c r="H11" s="16">
        <v>43266.927824074075</v>
      </c>
      <c r="I11" s="15" t="s">
        <v>44</v>
      </c>
      <c r="J11" s="15" t="s">
        <v>15</v>
      </c>
      <c r="K11" s="15">
        <v>-4</v>
      </c>
      <c r="L11" s="22"/>
      <c r="M11" s="22"/>
      <c r="T11">
        <v>16</v>
      </c>
      <c r="U11">
        <v>3</v>
      </c>
      <c r="V11"/>
      <c r="W11"/>
      <c r="X11"/>
      <c r="Y11"/>
    </row>
    <row r="12" spans="2:25" s="15" customFormat="1" ht="12">
      <c r="B12" s="37">
        <v>60</v>
      </c>
      <c r="C12" s="31">
        <v>90</v>
      </c>
      <c r="F12" s="16">
        <v>43266.927824074075</v>
      </c>
      <c r="G12" s="16">
        <v>43266.938159722224</v>
      </c>
      <c r="H12" s="16">
        <v>43266.93819444445</v>
      </c>
      <c r="I12" s="15" t="s">
        <v>86</v>
      </c>
      <c r="J12" s="15" t="s">
        <v>17</v>
      </c>
      <c r="K12" s="15">
        <v>1</v>
      </c>
      <c r="L12" s="22"/>
      <c r="M12" s="22"/>
      <c r="T12">
        <v>24</v>
      </c>
      <c r="U12">
        <v>2</v>
      </c>
      <c r="V12">
        <v>17</v>
      </c>
      <c r="W12">
        <v>2</v>
      </c>
      <c r="X12"/>
      <c r="Y12"/>
    </row>
    <row r="13" spans="2:25" s="15" customFormat="1" ht="12">
      <c r="B13" s="37">
        <v>200</v>
      </c>
      <c r="C13" s="31">
        <v>30</v>
      </c>
      <c r="F13" s="16">
        <v>43266.93819444445</v>
      </c>
      <c r="G13" s="16">
        <v>43266.942083333335</v>
      </c>
      <c r="H13" s="16">
        <v>43266.94211805556</v>
      </c>
      <c r="I13" s="15" t="s">
        <v>32</v>
      </c>
      <c r="J13" s="15" t="s">
        <v>17</v>
      </c>
      <c r="K13" s="15">
        <v>1</v>
      </c>
      <c r="L13" s="22"/>
      <c r="M13" s="22"/>
      <c r="T13">
        <v>25</v>
      </c>
      <c r="U13">
        <v>2</v>
      </c>
      <c r="V13">
        <v>16</v>
      </c>
      <c r="W13">
        <v>2</v>
      </c>
      <c r="X13">
        <v>15</v>
      </c>
      <c r="Y13">
        <v>2</v>
      </c>
    </row>
    <row r="14" spans="2:25" s="15" customFormat="1" ht="12">
      <c r="B14" s="37">
        <v>100</v>
      </c>
      <c r="C14" s="31">
        <v>100</v>
      </c>
      <c r="F14" s="16">
        <v>43266.94211805556</v>
      </c>
      <c r="G14" s="16">
        <v>43266.94730324074</v>
      </c>
      <c r="H14" s="16">
        <v>43266.94739583333</v>
      </c>
      <c r="I14" s="15" t="s">
        <v>88</v>
      </c>
      <c r="J14" s="15" t="s">
        <v>18</v>
      </c>
      <c r="K14" s="15">
        <v>-2</v>
      </c>
      <c r="L14" s="22"/>
      <c r="M14" s="22"/>
      <c r="T14">
        <v>14</v>
      </c>
      <c r="U14">
        <v>2</v>
      </c>
      <c r="V14"/>
      <c r="W14"/>
      <c r="X14"/>
      <c r="Y14"/>
    </row>
    <row r="15" spans="2:25" s="15" customFormat="1" ht="12">
      <c r="B15" s="37">
        <v>500</v>
      </c>
      <c r="C15" s="31">
        <v>100</v>
      </c>
      <c r="F15" s="16">
        <v>43266.94739583333</v>
      </c>
      <c r="G15" s="16">
        <v>43266.948969907404</v>
      </c>
      <c r="H15" s="16">
        <v>43266.95111111111</v>
      </c>
      <c r="I15" s="15" t="s">
        <v>33</v>
      </c>
      <c r="J15" s="15" t="s">
        <v>18</v>
      </c>
      <c r="K15" s="15">
        <v>0</v>
      </c>
      <c r="L15" s="22"/>
      <c r="M15" s="22"/>
      <c r="T15">
        <v>26</v>
      </c>
      <c r="U15">
        <v>3</v>
      </c>
      <c r="V15"/>
      <c r="W15"/>
      <c r="X15"/>
      <c r="Y15"/>
    </row>
    <row r="16" spans="2:25" s="15" customFormat="1" ht="12">
      <c r="B16" s="37">
        <v>30</v>
      </c>
      <c r="C16" s="31">
        <v>400</v>
      </c>
      <c r="F16" s="16">
        <v>43266.95111111111</v>
      </c>
      <c r="G16" s="16">
        <v>43266.95354166667</v>
      </c>
      <c r="H16" s="16">
        <v>43266.95763888889</v>
      </c>
      <c r="I16" s="15" t="s">
        <v>32</v>
      </c>
      <c r="J16" s="15" t="s">
        <v>18</v>
      </c>
      <c r="K16" s="15">
        <v>0</v>
      </c>
      <c r="L16" s="22"/>
      <c r="M16" s="22"/>
      <c r="T16">
        <v>27</v>
      </c>
      <c r="U16">
        <v>3</v>
      </c>
      <c r="V16"/>
      <c r="W16"/>
      <c r="X16"/>
      <c r="Y16"/>
    </row>
    <row r="17" spans="2:25" s="15" customFormat="1" ht="12">
      <c r="B17" s="37">
        <v>30</v>
      </c>
      <c r="C17" s="31">
        <v>50</v>
      </c>
      <c r="F17" s="16">
        <v>43266.95763888889</v>
      </c>
      <c r="G17" s="16">
        <v>43266.962430555555</v>
      </c>
      <c r="H17" s="16">
        <v>43266.962546296294</v>
      </c>
      <c r="I17" s="15" t="s">
        <v>33</v>
      </c>
      <c r="J17" s="15" t="s">
        <v>17</v>
      </c>
      <c r="K17" s="15">
        <v>-2</v>
      </c>
      <c r="L17" s="22"/>
      <c r="M17" s="22"/>
      <c r="T17">
        <v>15</v>
      </c>
      <c r="U17">
        <v>3</v>
      </c>
      <c r="V17"/>
      <c r="W17"/>
      <c r="X17"/>
      <c r="Y17"/>
    </row>
    <row r="18" spans="2:25" s="15" customFormat="1" ht="12">
      <c r="B18" s="37">
        <v>90</v>
      </c>
      <c r="C18" s="31">
        <v>30</v>
      </c>
      <c r="F18" s="16">
        <v>43266.962546296294</v>
      </c>
      <c r="G18" s="16">
        <v>43266.96409722222</v>
      </c>
      <c r="H18" s="16">
        <v>43266.970509259256</v>
      </c>
      <c r="I18" s="15" t="s">
        <v>28</v>
      </c>
      <c r="J18" s="15" t="s">
        <v>17</v>
      </c>
      <c r="K18" s="15">
        <v>-2</v>
      </c>
      <c r="L18" s="22"/>
      <c r="M18" s="22"/>
      <c r="T18">
        <v>14</v>
      </c>
      <c r="U18">
        <v>3</v>
      </c>
      <c r="V18"/>
      <c r="W18"/>
      <c r="X18"/>
      <c r="Y18"/>
    </row>
    <row r="19" spans="2:25" s="15" customFormat="1" ht="12">
      <c r="B19" s="37">
        <v>20</v>
      </c>
      <c r="C19" s="31">
        <v>200</v>
      </c>
      <c r="F19" s="16">
        <v>43266.970509259256</v>
      </c>
      <c r="G19" s="16">
        <v>43266.97194444444</v>
      </c>
      <c r="H19" s="16">
        <v>43266.97620370371</v>
      </c>
      <c r="I19" s="15" t="s">
        <v>33</v>
      </c>
      <c r="J19" s="15" t="s">
        <v>18</v>
      </c>
      <c r="K19" s="15">
        <v>-2</v>
      </c>
      <c r="L19" s="22"/>
      <c r="M19" s="22"/>
      <c r="T19">
        <v>13</v>
      </c>
      <c r="U19">
        <v>2</v>
      </c>
      <c r="V19"/>
      <c r="W19"/>
      <c r="X19"/>
      <c r="Y19"/>
    </row>
    <row r="20" spans="2:25" s="15" customFormat="1" ht="12">
      <c r="B20" s="38">
        <v>500</v>
      </c>
      <c r="C20" s="32">
        <v>50</v>
      </c>
      <c r="F20" s="16">
        <v>43266.97620370371</v>
      </c>
      <c r="G20" s="16">
        <v>43266.977743055555</v>
      </c>
      <c r="H20" s="16">
        <v>43266.98085648148</v>
      </c>
      <c r="I20" s="15" t="s">
        <v>90</v>
      </c>
      <c r="J20" s="15" t="s">
        <v>15</v>
      </c>
      <c r="K20" s="15">
        <v>2</v>
      </c>
      <c r="T20">
        <v>28</v>
      </c>
      <c r="U20">
        <v>2</v>
      </c>
      <c r="V20">
        <v>12</v>
      </c>
      <c r="W20">
        <v>2</v>
      </c>
      <c r="X20"/>
      <c r="Y20"/>
    </row>
    <row r="21" spans="2:25" s="15" customFormat="1" ht="12">
      <c r="B21" s="37">
        <v>20</v>
      </c>
      <c r="C21" s="31">
        <v>80</v>
      </c>
      <c r="F21" s="16">
        <v>43266.98085648148</v>
      </c>
      <c r="G21" s="16">
        <v>43266.98542824074</v>
      </c>
      <c r="H21" s="17">
        <v>43266.98546296296</v>
      </c>
      <c r="I21" s="18" t="s">
        <v>41</v>
      </c>
      <c r="J21" s="15" t="s">
        <v>16</v>
      </c>
      <c r="K21" s="15">
        <v>1</v>
      </c>
      <c r="T21">
        <v>28</v>
      </c>
      <c r="U21">
        <v>3</v>
      </c>
      <c r="V21">
        <v>13</v>
      </c>
      <c r="W21">
        <v>3</v>
      </c>
      <c r="X21"/>
      <c r="Y21"/>
    </row>
    <row r="22" spans="2:25" s="15" customFormat="1" ht="12">
      <c r="B22" s="38">
        <v>20</v>
      </c>
      <c r="C22" s="32">
        <v>40</v>
      </c>
      <c r="F22" s="50">
        <v>43266.98546296296</v>
      </c>
      <c r="G22" s="16">
        <v>43266.98672453704</v>
      </c>
      <c r="H22" s="16">
        <v>43266.98902777778</v>
      </c>
      <c r="I22" s="15" t="s">
        <v>32</v>
      </c>
      <c r="J22" s="15" t="s">
        <v>18</v>
      </c>
      <c r="K22" s="15">
        <v>2</v>
      </c>
      <c r="T22">
        <v>29</v>
      </c>
      <c r="U22">
        <v>3</v>
      </c>
      <c r="V22">
        <v>12</v>
      </c>
      <c r="W22">
        <v>3</v>
      </c>
      <c r="X22">
        <v>11</v>
      </c>
      <c r="Y22">
        <v>3</v>
      </c>
    </row>
    <row r="23" spans="2:25" s="15" customFormat="1" ht="12.75" thickBot="1">
      <c r="B23" s="38">
        <v>130</v>
      </c>
      <c r="C23" s="32">
        <v>60</v>
      </c>
      <c r="F23" s="16"/>
      <c r="G23" s="16"/>
      <c r="H23" s="16"/>
      <c r="T23"/>
      <c r="U23"/>
      <c r="V23"/>
      <c r="W23"/>
      <c r="X23"/>
      <c r="Y23"/>
    </row>
    <row r="24" spans="2:25" s="15" customFormat="1" ht="15.75" thickBot="1">
      <c r="B24" s="37">
        <v>60</v>
      </c>
      <c r="C24" s="31"/>
      <c r="F24" s="16"/>
      <c r="G24" s="16"/>
      <c r="H24" s="16"/>
      <c r="J24" s="25" t="s">
        <v>18</v>
      </c>
      <c r="K24" s="26">
        <v>3</v>
      </c>
      <c r="L24" s="27"/>
      <c r="M24" s="28"/>
      <c r="T24"/>
      <c r="U24"/>
      <c r="V24"/>
      <c r="W24"/>
      <c r="X24"/>
      <c r="Y24"/>
    </row>
    <row r="25" spans="2:25" s="15" customFormat="1" ht="16.5" thickBot="1" thickTop="1">
      <c r="B25" s="39">
        <v>40</v>
      </c>
      <c r="C25" s="40"/>
      <c r="F25" s="16"/>
      <c r="J25" s="29" t="str">
        <f>'front cover'!L14</f>
        <v>D</v>
      </c>
      <c r="K25" s="29" t="str">
        <f>'front cover'!M14</f>
        <v>N</v>
      </c>
      <c r="L25" s="29" t="str">
        <f>'front cover'!N14</f>
        <v>K</v>
      </c>
      <c r="M25" s="29" t="str">
        <f>'front cover'!O14</f>
        <v>P</v>
      </c>
      <c r="T25"/>
      <c r="U25"/>
      <c r="V25"/>
      <c r="W25"/>
      <c r="X25"/>
      <c r="Y25"/>
    </row>
    <row r="26" spans="2:25" s="15" customFormat="1" ht="16.5" thickBot="1" thickTop="1">
      <c r="B26" s="37"/>
      <c r="C26" s="31">
        <v>70</v>
      </c>
      <c r="F26" s="16"/>
      <c r="J26" s="30">
        <f>'front cover'!L15</f>
        <v>-18</v>
      </c>
      <c r="K26" s="30">
        <f>'front cover'!M15</f>
        <v>18</v>
      </c>
      <c r="L26" s="30">
        <f>'front cover'!N15</f>
        <v>-18</v>
      </c>
      <c r="M26" s="30">
        <f>'front cover'!O15</f>
        <v>18</v>
      </c>
      <c r="T26"/>
      <c r="U26"/>
      <c r="V26"/>
      <c r="W26"/>
      <c r="X26"/>
      <c r="Y26"/>
    </row>
    <row r="27" spans="2:25" s="15" customFormat="1" ht="12.75" thickTop="1">
      <c r="B27" s="38"/>
      <c r="C27" s="32">
        <v>40</v>
      </c>
      <c r="F27" s="16"/>
      <c r="T27"/>
      <c r="U27"/>
      <c r="V27"/>
      <c r="W27"/>
      <c r="X27"/>
      <c r="Y27"/>
    </row>
    <row r="28" spans="2:25" s="15" customFormat="1" ht="12">
      <c r="B28" s="37">
        <v>30</v>
      </c>
      <c r="C28" s="31">
        <v>60</v>
      </c>
      <c r="F28" s="2"/>
      <c r="G28" s="2"/>
      <c r="H28" s="2"/>
      <c r="I28" s="2"/>
      <c r="T28"/>
      <c r="U28"/>
      <c r="V28"/>
      <c r="W28"/>
      <c r="X28"/>
      <c r="Y28"/>
    </row>
    <row r="29" spans="2:25" s="15" customFormat="1" ht="12.75" thickBot="1">
      <c r="B29" s="39"/>
      <c r="C29" s="40">
        <v>40</v>
      </c>
      <c r="F29" s="2"/>
      <c r="G29" s="2"/>
      <c r="H29" s="2"/>
      <c r="I29" s="2"/>
      <c r="J29" s="2"/>
      <c r="K29" s="2"/>
      <c r="L29" s="21"/>
      <c r="M29" s="21"/>
      <c r="N29" s="2"/>
      <c r="O29" s="2"/>
      <c r="P29" s="2"/>
      <c r="Q29" s="2"/>
      <c r="R29" s="2"/>
      <c r="S29" s="2"/>
      <c r="T29"/>
      <c r="U29"/>
      <c r="V29"/>
      <c r="W29"/>
      <c r="X29"/>
      <c r="Y29"/>
    </row>
    <row r="30" spans="2:25" s="15" customFormat="1" ht="12.75" thickTop="1">
      <c r="B30" s="37"/>
      <c r="C30" s="31"/>
      <c r="F30" s="19"/>
      <c r="G30" s="19"/>
      <c r="H30" s="19"/>
      <c r="I30" s="2"/>
      <c r="J30" s="2"/>
      <c r="K30" s="2"/>
      <c r="L30" s="21"/>
      <c r="M30" s="21"/>
      <c r="N30" s="2"/>
      <c r="O30" s="2"/>
      <c r="P30" s="2"/>
      <c r="Q30" s="2"/>
      <c r="R30" s="2"/>
      <c r="S30" s="2"/>
      <c r="T30"/>
      <c r="U30"/>
      <c r="V30"/>
      <c r="W30"/>
      <c r="X30"/>
      <c r="Y30"/>
    </row>
    <row r="31" spans="2:25" s="15" customFormat="1" ht="12">
      <c r="B31" s="37"/>
      <c r="C31" s="31"/>
      <c r="F31" s="19"/>
      <c r="G31" s="19"/>
      <c r="H31" s="19"/>
      <c r="I31" s="2"/>
      <c r="J31" s="2"/>
      <c r="K31" s="2"/>
      <c r="L31" s="21"/>
      <c r="M31" s="21"/>
      <c r="N31" s="2"/>
      <c r="O31" s="2"/>
      <c r="P31" s="2"/>
      <c r="Q31" s="2"/>
      <c r="R31" s="2"/>
      <c r="S31" s="2"/>
      <c r="T31"/>
      <c r="U31"/>
      <c r="V31"/>
      <c r="W31"/>
      <c r="X31"/>
      <c r="Y31"/>
    </row>
    <row r="32" spans="2:25" s="15" customFormat="1" ht="12">
      <c r="B32" s="37"/>
      <c r="C32" s="31"/>
      <c r="F32" s="19"/>
      <c r="G32" s="19"/>
      <c r="H32" s="19"/>
      <c r="I32" s="2"/>
      <c r="J32" s="2"/>
      <c r="K32" s="2"/>
      <c r="L32" s="21"/>
      <c r="M32" s="21"/>
      <c r="N32" s="2"/>
      <c r="O32" s="2"/>
      <c r="P32" s="2"/>
      <c r="Q32" s="2"/>
      <c r="R32" s="2"/>
      <c r="S32" s="2"/>
      <c r="T32"/>
      <c r="U32"/>
      <c r="V32"/>
      <c r="W32"/>
      <c r="X32"/>
      <c r="Y32"/>
    </row>
    <row r="33" spans="2:25" s="15" customFormat="1" ht="12">
      <c r="B33" s="37"/>
      <c r="C33" s="31"/>
      <c r="F33" s="19"/>
      <c r="G33" s="19"/>
      <c r="H33" s="19"/>
      <c r="I33" s="2"/>
      <c r="J33" s="2"/>
      <c r="K33" s="2"/>
      <c r="L33" s="21"/>
      <c r="M33" s="21"/>
      <c r="N33" s="2"/>
      <c r="O33" s="2"/>
      <c r="P33" s="2"/>
      <c r="Q33" s="2"/>
      <c r="R33" s="2"/>
      <c r="S33" s="2"/>
      <c r="T33"/>
      <c r="U33"/>
      <c r="V33"/>
      <c r="W33"/>
      <c r="X33"/>
      <c r="Y33"/>
    </row>
    <row r="34" spans="2:25" ht="12">
      <c r="B34" s="31"/>
      <c r="C34" s="31"/>
      <c r="F34" s="19"/>
      <c r="G34" s="19"/>
      <c r="H34" s="19"/>
      <c r="T34"/>
      <c r="U34"/>
      <c r="V34"/>
      <c r="W34"/>
      <c r="X34"/>
      <c r="Y34"/>
    </row>
    <row r="35" spans="2:25" ht="12">
      <c r="B35" s="31"/>
      <c r="C35" s="31"/>
      <c r="F35" s="19"/>
      <c r="G35" s="19"/>
      <c r="H35" s="19"/>
      <c r="T35"/>
      <c r="U35"/>
      <c r="V35"/>
      <c r="W35"/>
      <c r="X35"/>
      <c r="Y35"/>
    </row>
    <row r="36" spans="2:25" ht="12">
      <c r="B36" s="31"/>
      <c r="C36" s="31"/>
      <c r="F36" s="19"/>
      <c r="G36" s="19"/>
      <c r="H36" s="19"/>
      <c r="T36"/>
      <c r="U36"/>
      <c r="V36"/>
      <c r="W36"/>
      <c r="X36"/>
      <c r="Y36"/>
    </row>
    <row r="37" spans="2:25" ht="12">
      <c r="B37" s="31"/>
      <c r="C37" s="31"/>
      <c r="F37" s="19"/>
      <c r="G37" s="19"/>
      <c r="H37" s="19"/>
      <c r="T37"/>
      <c r="U37"/>
      <c r="V37"/>
      <c r="W37"/>
      <c r="X37"/>
      <c r="Y37"/>
    </row>
    <row r="38" spans="2:25" ht="12">
      <c r="B38" s="31"/>
      <c r="C38" s="31"/>
      <c r="F38" s="19"/>
      <c r="G38" s="19"/>
      <c r="H38" s="19"/>
      <c r="T38"/>
      <c r="U38"/>
      <c r="V38"/>
      <c r="W38"/>
      <c r="X38"/>
      <c r="Y38"/>
    </row>
    <row r="39" spans="2:25" ht="12">
      <c r="B39" s="31"/>
      <c r="C39" s="31"/>
      <c r="F39" s="19"/>
      <c r="G39" s="19"/>
      <c r="H39" s="19"/>
      <c r="T39"/>
      <c r="U39"/>
      <c r="V39"/>
      <c r="W39"/>
      <c r="X39"/>
      <c r="Y39"/>
    </row>
    <row r="40" spans="2:25" ht="12">
      <c r="B40" s="31"/>
      <c r="C40" s="31"/>
      <c r="T40"/>
      <c r="U40"/>
      <c r="V40"/>
      <c r="W40"/>
      <c r="X40"/>
      <c r="Y40"/>
    </row>
    <row r="41" spans="2:25" ht="12">
      <c r="B41" s="31"/>
      <c r="C41" s="31"/>
      <c r="T41"/>
      <c r="U41"/>
      <c r="V41"/>
      <c r="W41"/>
      <c r="X41"/>
      <c r="Y41"/>
    </row>
    <row r="42" spans="2:25" ht="12">
      <c r="B42" s="31"/>
      <c r="C42" s="31"/>
      <c r="T42"/>
      <c r="U42"/>
      <c r="V42"/>
      <c r="W42"/>
      <c r="X42"/>
      <c r="Y42"/>
    </row>
    <row r="43" spans="2:25" ht="12">
      <c r="B43" s="31"/>
      <c r="C43" s="31"/>
      <c r="T43"/>
      <c r="U43"/>
      <c r="V43"/>
      <c r="W43"/>
      <c r="X43"/>
      <c r="Y43"/>
    </row>
    <row r="44" spans="2:25" ht="12">
      <c r="B44" s="31"/>
      <c r="C44" s="31"/>
      <c r="T44"/>
      <c r="U44"/>
      <c r="V44"/>
      <c r="W44"/>
      <c r="X44"/>
      <c r="Y44"/>
    </row>
    <row r="45" spans="2:25" ht="12">
      <c r="B45" s="31"/>
      <c r="C45" s="31"/>
      <c r="T45"/>
      <c r="U45"/>
      <c r="V45"/>
      <c r="W45"/>
      <c r="X45"/>
      <c r="Y45"/>
    </row>
    <row r="46" spans="2:25" ht="12">
      <c r="B46" s="31"/>
      <c r="C46" s="31"/>
      <c r="T46"/>
      <c r="U46"/>
      <c r="V46"/>
      <c r="W46"/>
      <c r="X46"/>
      <c r="Y46"/>
    </row>
    <row r="47" spans="2:25" ht="12">
      <c r="B47" s="31"/>
      <c r="C47" s="31"/>
      <c r="T47"/>
      <c r="U47"/>
      <c r="V47"/>
      <c r="W47"/>
      <c r="X47"/>
      <c r="Y47"/>
    </row>
    <row r="48" spans="2:25" ht="12">
      <c r="B48" s="31"/>
      <c r="C48" s="31"/>
      <c r="T48"/>
      <c r="U48"/>
      <c r="V48"/>
      <c r="W48"/>
      <c r="X48"/>
      <c r="Y48"/>
    </row>
    <row r="49" spans="2:25" ht="12">
      <c r="B49" s="31"/>
      <c r="C49" s="31"/>
      <c r="T49"/>
      <c r="U49"/>
      <c r="V49"/>
      <c r="W49"/>
      <c r="X49"/>
      <c r="Y49"/>
    </row>
    <row r="50" spans="2:25" ht="12">
      <c r="B50" s="31"/>
      <c r="C50" s="31"/>
      <c r="T50"/>
      <c r="U50"/>
      <c r="V50"/>
      <c r="W50"/>
      <c r="X50"/>
      <c r="Y50"/>
    </row>
    <row r="51" spans="2:25" ht="12">
      <c r="B51" s="31"/>
      <c r="C51" s="31"/>
      <c r="T51"/>
      <c r="U51"/>
      <c r="V51"/>
      <c r="W51"/>
      <c r="X51"/>
      <c r="Y51"/>
    </row>
    <row r="52" spans="2:25" ht="12">
      <c r="B52" s="31"/>
      <c r="C52" s="31"/>
      <c r="T52"/>
      <c r="U52"/>
      <c r="V52"/>
      <c r="W52"/>
      <c r="X52"/>
      <c r="Y52"/>
    </row>
    <row r="53" spans="2:25" ht="12">
      <c r="B53" s="31"/>
      <c r="C53" s="31"/>
      <c r="T53"/>
      <c r="U53"/>
      <c r="V53"/>
      <c r="W53"/>
      <c r="X53"/>
      <c r="Y53"/>
    </row>
    <row r="54" spans="2:25" ht="12">
      <c r="B54" s="31"/>
      <c r="C54" s="31"/>
      <c r="T54"/>
      <c r="U54"/>
      <c r="V54"/>
      <c r="W54"/>
      <c r="X54"/>
      <c r="Y54"/>
    </row>
    <row r="55" spans="2:25" ht="12">
      <c r="B55" s="31"/>
      <c r="C55" s="31"/>
      <c r="T55"/>
      <c r="U55"/>
      <c r="V55"/>
      <c r="W55"/>
      <c r="X55"/>
      <c r="Y55"/>
    </row>
    <row r="56" spans="2:25" ht="12">
      <c r="B56" s="31"/>
      <c r="C56" s="31"/>
      <c r="T56"/>
      <c r="U56"/>
      <c r="V56"/>
      <c r="W56"/>
      <c r="X56"/>
      <c r="Y56"/>
    </row>
    <row r="57" spans="2:25" ht="12">
      <c r="B57" s="31"/>
      <c r="C57" s="31"/>
      <c r="T57"/>
      <c r="U57"/>
      <c r="V57"/>
      <c r="W57"/>
      <c r="X57"/>
      <c r="Y57"/>
    </row>
    <row r="58" spans="2:25" ht="12">
      <c r="B58" s="31"/>
      <c r="C58" s="31"/>
      <c r="T58"/>
      <c r="U58"/>
      <c r="V58"/>
      <c r="W58"/>
      <c r="X58"/>
      <c r="Y58"/>
    </row>
    <row r="59" spans="2:25" ht="12">
      <c r="B59" s="31"/>
      <c r="C59" s="31"/>
      <c r="T59"/>
      <c r="U59"/>
      <c r="V59"/>
      <c r="W59"/>
      <c r="X59"/>
      <c r="Y59"/>
    </row>
    <row r="60" spans="2:25" ht="12">
      <c r="B60" s="31"/>
      <c r="C60" s="31"/>
      <c r="T60"/>
      <c r="U60"/>
      <c r="V60"/>
      <c r="W60"/>
      <c r="X60"/>
      <c r="Y60"/>
    </row>
    <row r="61" spans="2:25" ht="12">
      <c r="B61" s="31"/>
      <c r="C61" s="31"/>
      <c r="T61"/>
      <c r="U61"/>
      <c r="V61"/>
      <c r="W61"/>
      <c r="X61"/>
      <c r="Y61"/>
    </row>
    <row r="62" spans="2:25" ht="12">
      <c r="B62" s="31"/>
      <c r="C62" s="31"/>
      <c r="T62"/>
      <c r="U62"/>
      <c r="V62"/>
      <c r="W62"/>
      <c r="X62"/>
      <c r="Y62"/>
    </row>
    <row r="63" spans="2:25" ht="12">
      <c r="B63" s="31"/>
      <c r="C63" s="31"/>
      <c r="T63"/>
      <c r="U63"/>
      <c r="V63"/>
      <c r="W63"/>
      <c r="X63"/>
      <c r="Y63"/>
    </row>
    <row r="64" spans="2:25" ht="12">
      <c r="B64" s="31"/>
      <c r="C64" s="31"/>
      <c r="T64"/>
      <c r="U64"/>
      <c r="V64"/>
      <c r="W64"/>
      <c r="X64"/>
      <c r="Y64"/>
    </row>
    <row r="65" spans="2:25" ht="12">
      <c r="B65" s="31"/>
      <c r="C65" s="31"/>
      <c r="T65"/>
      <c r="U65"/>
      <c r="V65"/>
      <c r="W65"/>
      <c r="X65"/>
      <c r="Y65"/>
    </row>
    <row r="66" spans="2:25" ht="12">
      <c r="B66" s="31"/>
      <c r="C66" s="31"/>
      <c r="T66"/>
      <c r="U66"/>
      <c r="V66"/>
      <c r="W66"/>
      <c r="X66"/>
      <c r="Y66"/>
    </row>
    <row r="67" spans="2:25" ht="12">
      <c r="B67" s="31"/>
      <c r="C67" s="31"/>
      <c r="T67"/>
      <c r="U67"/>
      <c r="V67"/>
      <c r="W67"/>
      <c r="X67"/>
      <c r="Y67"/>
    </row>
    <row r="68" spans="2:25" ht="12">
      <c r="B68" s="31"/>
      <c r="C68" s="31"/>
      <c r="T68"/>
      <c r="U68"/>
      <c r="V68"/>
      <c r="W68"/>
      <c r="X68"/>
      <c r="Y68"/>
    </row>
    <row r="69" spans="2:25" ht="12">
      <c r="B69" s="31"/>
      <c r="C69" s="31"/>
      <c r="T69"/>
      <c r="U69"/>
      <c r="V69"/>
      <c r="W69"/>
      <c r="X69"/>
      <c r="Y69"/>
    </row>
    <row r="70" spans="2:25" ht="12">
      <c r="B70" s="31"/>
      <c r="C70" s="31"/>
      <c r="T70"/>
      <c r="U70"/>
      <c r="V70"/>
      <c r="W70"/>
      <c r="X70"/>
      <c r="Y70"/>
    </row>
    <row r="71" spans="2:25" ht="12">
      <c r="B71" s="31"/>
      <c r="C71" s="31"/>
      <c r="T71"/>
      <c r="U71"/>
      <c r="V71"/>
      <c r="W71"/>
      <c r="X71"/>
      <c r="Y71"/>
    </row>
    <row r="72" spans="2:25" ht="12">
      <c r="B72" s="31"/>
      <c r="C72" s="31"/>
      <c r="T72"/>
      <c r="U72"/>
      <c r="V72"/>
      <c r="W72"/>
      <c r="X72"/>
      <c r="Y72"/>
    </row>
    <row r="73" spans="2:25" ht="12">
      <c r="B73" s="31"/>
      <c r="C73" s="31"/>
      <c r="T73"/>
      <c r="U73"/>
      <c r="V73"/>
      <c r="W73"/>
      <c r="X73"/>
      <c r="Y73"/>
    </row>
    <row r="74" spans="2:25" ht="12">
      <c r="B74" s="31"/>
      <c r="C74" s="31"/>
      <c r="T74"/>
      <c r="U74"/>
      <c r="V74"/>
      <c r="W74"/>
      <c r="X74"/>
      <c r="Y74"/>
    </row>
    <row r="75" spans="2:25" ht="12">
      <c r="B75" s="31"/>
      <c r="C75" s="31"/>
      <c r="T75"/>
      <c r="U75"/>
      <c r="V75"/>
      <c r="W75"/>
      <c r="X75"/>
      <c r="Y75"/>
    </row>
    <row r="76" spans="2:25" ht="12">
      <c r="B76" s="31"/>
      <c r="C76" s="31"/>
      <c r="T76"/>
      <c r="U76"/>
      <c r="V76"/>
      <c r="W76"/>
      <c r="X76"/>
      <c r="Y76"/>
    </row>
    <row r="77" spans="2:25" ht="12">
      <c r="B77" s="31"/>
      <c r="C77" s="31"/>
      <c r="T77"/>
      <c r="U77"/>
      <c r="V77"/>
      <c r="W77"/>
      <c r="X77"/>
      <c r="Y77"/>
    </row>
    <row r="78" spans="2:25" ht="12">
      <c r="B78" s="31"/>
      <c r="C78" s="31"/>
      <c r="T78"/>
      <c r="U78"/>
      <c r="V78"/>
      <c r="W78"/>
      <c r="X78"/>
      <c r="Y78"/>
    </row>
    <row r="79" spans="2:25" ht="12">
      <c r="B79" s="31"/>
      <c r="C79" s="31"/>
      <c r="T79"/>
      <c r="U79"/>
      <c r="V79"/>
      <c r="W79"/>
      <c r="X79"/>
      <c r="Y79"/>
    </row>
    <row r="80" spans="2:25" ht="12">
      <c r="B80" s="31"/>
      <c r="C80" s="31"/>
      <c r="T80"/>
      <c r="U80"/>
      <c r="V80"/>
      <c r="W80"/>
      <c r="X80"/>
      <c r="Y80"/>
    </row>
    <row r="81" spans="2:25" ht="12">
      <c r="B81" s="31"/>
      <c r="C81" s="31"/>
      <c r="T81"/>
      <c r="U81"/>
      <c r="V81"/>
      <c r="W81"/>
      <c r="X81"/>
      <c r="Y81"/>
    </row>
    <row r="82" spans="2:25" ht="12">
      <c r="B82" s="31"/>
      <c r="C82" s="31"/>
      <c r="T82"/>
      <c r="U82"/>
      <c r="V82"/>
      <c r="W82"/>
      <c r="X82"/>
      <c r="Y82"/>
    </row>
    <row r="83" spans="2:25" ht="12">
      <c r="B83" s="31"/>
      <c r="C83" s="31"/>
      <c r="T83"/>
      <c r="U83"/>
      <c r="V83"/>
      <c r="W83"/>
      <c r="X83"/>
      <c r="Y83"/>
    </row>
    <row r="84" spans="2:25" ht="12">
      <c r="B84" s="31"/>
      <c r="C84" s="31"/>
      <c r="T84"/>
      <c r="U84"/>
      <c r="V84"/>
      <c r="W84"/>
      <c r="X84"/>
      <c r="Y84"/>
    </row>
    <row r="85" spans="2:25" ht="12">
      <c r="B85" s="31"/>
      <c r="C85" s="31"/>
      <c r="T85"/>
      <c r="U85"/>
      <c r="V85"/>
      <c r="W85"/>
      <c r="X85"/>
      <c r="Y85"/>
    </row>
    <row r="86" spans="2:25" ht="12">
      <c r="B86" s="31"/>
      <c r="C86" s="31"/>
      <c r="T86"/>
      <c r="U86"/>
      <c r="V86"/>
      <c r="W86"/>
      <c r="X86"/>
      <c r="Y86"/>
    </row>
    <row r="87" spans="2:25" ht="12">
      <c r="B87" s="31"/>
      <c r="C87" s="31"/>
      <c r="T87"/>
      <c r="U87"/>
      <c r="V87"/>
      <c r="W87"/>
      <c r="X87"/>
      <c r="Y87"/>
    </row>
    <row r="88" spans="2:25" ht="12">
      <c r="B88" s="31"/>
      <c r="C88" s="31"/>
      <c r="T88"/>
      <c r="U88"/>
      <c r="V88"/>
      <c r="W88"/>
      <c r="X88"/>
      <c r="Y88"/>
    </row>
    <row r="89" spans="2:25" ht="12">
      <c r="B89" s="31"/>
      <c r="C89" s="31"/>
      <c r="T89"/>
      <c r="U89"/>
      <c r="V89"/>
      <c r="W89"/>
      <c r="X89"/>
      <c r="Y89"/>
    </row>
    <row r="90" spans="2:25" ht="12">
      <c r="B90" s="31"/>
      <c r="C90" s="31"/>
      <c r="T90"/>
      <c r="U90"/>
      <c r="V90"/>
      <c r="W90"/>
      <c r="X90"/>
      <c r="Y90"/>
    </row>
    <row r="91" spans="2:25" ht="12">
      <c r="B91" s="31"/>
      <c r="C91" s="31"/>
      <c r="T91"/>
      <c r="U91"/>
      <c r="V91"/>
      <c r="W91"/>
      <c r="X91"/>
      <c r="Y91"/>
    </row>
    <row r="92" spans="2:25" ht="12">
      <c r="B92" s="31"/>
      <c r="C92" s="31"/>
      <c r="T92"/>
      <c r="U92"/>
      <c r="V92"/>
      <c r="W92"/>
      <c r="X92"/>
      <c r="Y92"/>
    </row>
    <row r="93" spans="2:25" ht="12">
      <c r="B93" s="31"/>
      <c r="C93" s="31"/>
      <c r="T93"/>
      <c r="U93"/>
      <c r="V93"/>
      <c r="W93"/>
      <c r="X93"/>
      <c r="Y93"/>
    </row>
    <row r="94" spans="2:25" ht="12">
      <c r="B94" s="31"/>
      <c r="C94" s="31"/>
      <c r="T94"/>
      <c r="U94"/>
      <c r="V94"/>
      <c r="W94"/>
      <c r="X94"/>
      <c r="Y94"/>
    </row>
    <row r="95" spans="2:25" ht="12">
      <c r="B95" s="31"/>
      <c r="C95" s="31"/>
      <c r="T95"/>
      <c r="U95"/>
      <c r="V95"/>
      <c r="W95"/>
      <c r="X95"/>
      <c r="Y95"/>
    </row>
    <row r="96" spans="2:25" ht="12">
      <c r="B96" s="31"/>
      <c r="C96" s="31"/>
      <c r="T96"/>
      <c r="U96"/>
      <c r="V96"/>
      <c r="W96"/>
      <c r="X96"/>
      <c r="Y96"/>
    </row>
    <row r="97" spans="2:25" ht="12">
      <c r="B97" s="31"/>
      <c r="C97" s="31"/>
      <c r="T97"/>
      <c r="U97"/>
      <c r="V97"/>
      <c r="W97"/>
      <c r="X97"/>
      <c r="Y97"/>
    </row>
    <row r="98" spans="2:25" ht="12">
      <c r="B98" s="31"/>
      <c r="C98" s="31"/>
      <c r="T98"/>
      <c r="U98"/>
      <c r="V98"/>
      <c r="W98"/>
      <c r="X98"/>
      <c r="Y98"/>
    </row>
    <row r="99" spans="2:25" ht="12">
      <c r="B99" s="31"/>
      <c r="C99" s="31"/>
      <c r="T99"/>
      <c r="U99"/>
      <c r="V99"/>
      <c r="W99"/>
      <c r="X99"/>
      <c r="Y99"/>
    </row>
    <row r="100" spans="2:25" ht="12">
      <c r="B100" s="31"/>
      <c r="C100" s="31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Cleal</dc:creator>
  <cp:keywords/>
  <dc:description/>
  <cp:lastModifiedBy>Dave Cleal</cp:lastModifiedBy>
  <cp:lastPrinted>2018-06-14T22:11:56Z</cp:lastPrinted>
  <dcterms:created xsi:type="dcterms:W3CDTF">2003-08-04T08:34:57Z</dcterms:created>
  <dcterms:modified xsi:type="dcterms:W3CDTF">2018-06-26T11:24:29Z</dcterms:modified>
  <cp:category/>
  <cp:version/>
  <cp:contentType/>
  <cp:contentStatus/>
</cp:coreProperties>
</file>